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h29\総務課\財政G\①■財政全般■（ようこそ！）\④決算関係★\⑤市町村財政状況・市町村通知★\平成30年度決算\"/>
    </mc:Choice>
  </mc:AlternateContent>
  <bookViews>
    <workbookView xWindow="0" yWindow="0" windowWidth="15360" windowHeight="7635" tabRatio="925"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<sst xmlns="http://schemas.openxmlformats.org/spreadsheetml/2006/main" count="1155" uniqueCount="637">
  <si>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</si>
  <si>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</si>
  <si>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</si>
  <si>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</si>
  <si>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</si>
  <si>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</si>
  <si>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</si>
  <si>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</si>
  <si>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</si>
  <si>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</si>
  <si>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</si>
  <si>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</si>
  <si>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</si>
  <si>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</si>
  <si>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</si>
  <si>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</si>
  <si>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</si>
  <si>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</si>
  <si>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</si>
  <si>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</si>
  <si>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</si>
  <si>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</si>
  <si>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</si>
  <si>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</si>
  <si>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</si>
  <si>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</si>
  <si>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</si>
  <si>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</si>
  <si>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</si>
  <si>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</si>
  <si>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</si>
  <si>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</si>
  <si>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</si>
  <si>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</si>
  <si>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</si>
  <si>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</si>
  <si>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</si>
  <si>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</si>
  <si>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</si>
  <si>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</si>
  <si>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</si>
  <si>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</si>
  <si>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</si>
  <si>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</si>
  <si>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</si>
  <si>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</si>
  <si>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</si>
  <si>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</si>
  <si>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</si>
  <si>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</si>
  <si>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</si>
  <si>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</si>
  <si>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</si>
  <si>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</si>
  <si>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</si>
  <si>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</si>
  <si>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</si>
  <si>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</si>
  <si>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</si>
  <si>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</si>
  <si>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</si>
  <si>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</si>
  <si>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</si>
  <si>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</si>
  <si>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</si>
  <si>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</si>
  <si>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</si>
  <si>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</si>
  <si>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</si>
  <si>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</si>
  <si>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</si>
  <si>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</si>
  <si>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</si>
  <si>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</si>
  <si>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</si>
  <si>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</si>
  <si>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</si>
  <si>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</si>
  <si>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</si>
  <si>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</si>
  <si>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</si>
  <si>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</si>
  <si>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</si>
  <si>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</si>
  <si>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</si>
  <si>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</si>
  <si>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</si>
  <si>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</si>
  <si>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</si>
  <si>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</si>
  <si>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</si>
  <si>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</si>
  <si>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</si>
  <si>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</si>
  <si>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</si>
  <si>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</si>
  <si>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</si>
  <si>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</si>
  <si>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</si>
  <si>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</si>
  <si>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</si>
  <si>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</si>
  <si>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</si>
  <si>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</si>
  <si>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</si>
  <si>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</si>
  <si>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</si>
  <si>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</si>
  <si>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</si>
  <si>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</si>
  <si>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</si>
  <si>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</si>
  <si>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</si>
  <si>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</si>
  <si>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</si>
  <si>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</si>
  <si>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</si>
  <si>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</si>
  <si>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</si>
  <si>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</si>
  <si>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</si>
  <si>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</si>
  <si>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</si>
  <si>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</si>
  <si>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</si>
  <si>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</si>
  <si>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</si>
  <si>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</si>
  <si>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</si>
  <si>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</si>
  <si>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</si>
  <si>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</si>
  <si>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</si>
  <si>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</si>
  <si>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</si>
  <si>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</si>
  <si>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</si>
  <si>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</si>
  <si>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</si>
  <si>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</si>
  <si>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</si>
  <si>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</si>
  <si>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</si>
  <si>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</si>
  <si>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</si>
  <si>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</si>
  <si>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</si>
  <si>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</si>
  <si>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</si>
  <si>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</si>
  <si>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</si>
  <si>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</si>
  <si>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</si>
  <si>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</si>
  <si>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</si>
  <si>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</si>
  <si>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</si>
  <si>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</si>
  <si>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</si>
  <si>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</si>
  <si>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</si>
  <si>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</si>
  <si>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</si>
  <si>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</si>
  <si>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</si>
  <si>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</si>
  <si>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</si>
  <si>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</si>
  <si>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</si>
  <si>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</si>
  <si>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</si>
  <si>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</si>
  <si>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</si>
  <si>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</si>
  <si>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</si>
  <si>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</si>
  <si>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</si>
  <si>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</si>
  <si>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</si>
  <si>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</si>
  <si>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</si>
  <si>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</si>
  <si>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</si>
  <si>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</si>
  <si>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</si>
  <si>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</si>
  <si>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</si>
  <si>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</si>
  <si>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</si>
  <si>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</si>
  <si>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</si>
  <si>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</si>
  <si>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</si>
  <si>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</si>
  <si>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</si>
  <si>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</si>
  <si>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</si>
  <si>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</si>
  <si>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</si>
  <si>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</si>
  <si>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</si>
  <si>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</si>
  <si>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</si>
  <si>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</si>
  <si>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</si>
  <si>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</si>
  <si>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</si>
  <si>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</si>
  <si>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</si>
  <si>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</si>
  <si>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</si>
  <si>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大分県九重町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</si>
  <si>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</si>
  <si>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</si>
  <si>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</si>
  <si>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</si>
  <si>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</si>
  <si>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</si>
  <si>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</si>
  <si>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</si>
  <si>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</si>
  <si>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</si>
  <si>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</si>
  <si>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</si>
  <si>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</si>
  <si>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</si>
  <si>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</si>
  <si>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</si>
  <si>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</si>
  <si>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</si>
  <si>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</si>
  <si>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</si>
  <si>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</si>
  <si>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</si>
  <si>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</si>
  <si>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</si>
  <si>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</si>
  <si>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</si>
  <si>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</si>
  <si>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</si>
  <si>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</si>
  <si>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</si>
  <si>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</si>
  <si>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</si>
  <si>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</si>
  <si>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</si>
  <si>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</si>
  <si>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</si>
  <si>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</si>
  <si>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</si>
  <si>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</si>
  <si>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</si>
  <si>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</si>
  <si>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</si>
  <si>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</si>
  <si>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</si>
  <si>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</si>
  <si>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</si>
  <si>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</si>
  <si>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</si>
  <si>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</si>
  <si>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</si>
  <si>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</si>
  <si>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</si>
  <si>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</si>
  <si>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</si>
  <si>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</si>
  <si>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</si>
  <si>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</si>
  <si>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</si>
  <si>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</si>
  <si>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</si>
  <si>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</si>
  <si>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</si>
  <si>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</si>
  <si>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</si>
  <si>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</si>
  <si>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</si>
  <si>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</si>
  <si>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</si>
  <si>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</si>
  <si>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</si>
  <si>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</si>
  <si>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</si>
  <si>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</si>
  <si>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</si>
  <si>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</si>
  <si>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</si>
  <si>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</si>
  <si>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</si>
  <si>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</si>
  <si>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</si>
  <si>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</si>
  <si>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</si>
  <si>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</si>
  <si>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</si>
  <si>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</si>
  <si>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</si>
  <si>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</si>
  <si>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</si>
  <si>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</si>
  <si>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</si>
  <si>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</si>
  <si>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</si>
  <si>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</si>
  <si>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</si>
  <si>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</si>
  <si>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</si>
  <si>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</si>
  <si>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</si>
  <si>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</si>
  <si>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</si>
  <si>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</si>
  <si>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</si>
  <si>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</si>
  <si>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</si>
  <si>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</si>
  <si>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</si>
  <si>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</si>
  <si>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</si>
  <si>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</si>
  <si>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</si>
  <si>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</si>
  <si>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</si>
  <si>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</si>
  <si>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</si>
  <si>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</si>
  <si>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</si>
  <si>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</si>
  <si>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</si>
  <si>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</si>
  <si>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</si>
  <si>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</si>
  <si>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</si>
  <si>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</si>
  <si>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</si>
  <si>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</si>
  <si>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</si>
  <si>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</si>
  <si>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</si>
  <si>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</si>
  <si>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</si>
  <si>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</si>
  <si>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</si>
  <si>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</si>
  <si>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</si>
  <si>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</si>
  <si>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</si>
  <si>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</si>
  <si>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</si>
  <si>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</si>
  <si>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</si>
  <si>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</si>
  <si>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</si>
  <si>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</si>
  <si>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</si>
  <si>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</si>
  <si>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</si>
  <si>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</si>
  <si>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</si>
  <si>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</si>
  <si>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大分県九重町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</si>
  <si>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</si>
  <si>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</si>
  <si>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</si>
  <si>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</si>
  <si>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</si>
  <si>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</si>
  <si>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</si>
  <si>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</si>
  <si>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</si>
  <si>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</si>
  <si>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</si>
  <si>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</si>
  <si>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</si>
  <si>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</si>
  <si>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</si>
  <si>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</si>
  <si>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</si>
  <si>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</si>
  <si>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</si>
  <si>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</si>
  <si>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</si>
  <si>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</si>
  <si>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</si>
  <si>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</si>
  <si>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</si>
  <si>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</si>
  <si>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</si>
  <si>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</si>
  <si>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</si>
  <si>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</si>
  <si>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</si>
  <si>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</si>
  <si>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</si>
  <si>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</si>
  <si>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</si>
  <si>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</si>
  <si>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</si>
  <si>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</si>
  <si>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</si>
  <si>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t>
    <phoneticPr fontId="5"/>
  </si>
  <si>
    <t>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</si>
  <si>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</si>
  <si>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</si>
  <si>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</si>
  <si>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</si>
  <si>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</si>
  <si>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</si>
  <si>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</si>
  <si>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</si>
  <si>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</si>
  <si>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</si>
  <si>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</si>
  <si>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</si>
  <si>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</si>
  <si>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</si>
  <si>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</si>
  <si>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</si>
  <si>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</si>
  <si>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</si>
  <si>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</si>
  <si>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</si>
  <si>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</si>
  <si>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</si>
  <si>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</si>
  <si>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</si>
  <si>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</si>
  <si>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</si>
  <si>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</si>
  <si>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</si>
  <si>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</si>
  <si>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</si>
  <si>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</si>
  <si>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</si>
  <si>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</si>
  <si>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</si>
  <si>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</si>
  <si>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</si>
  <si>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</si>
  <si>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</si>
  <si>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</si>
  <si>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</si>
  <si>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</si>
  <si>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</si>
  <si>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</si>
  <si>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</si>
  <si>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</si>
  <si>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</si>
  <si>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</si>
  <si>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</si>
  <si>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</si>
  <si>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</si>
  <si>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</si>
  <si>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</si>
  <si>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</si>
  <si>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</si>
  <si>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</si>
  <si>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</si>
  <si>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</si>
  <si>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</si>
  <si>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</si>
  <si>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</si>
  <si>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</si>
  <si>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</si>
  <si>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</si>
  <si>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</si>
  <si>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</si>
  <si>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</si>
  <si>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</si>
  <si>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</si>
  <si>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</si>
  <si>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</si>
  <si>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</si>
  <si>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</si>
  <si>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</si>
  <si>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</si>
  <si>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</si>
  <si>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</si>
  <si>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</si>
  <si>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</si>
  <si>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</si>
  <si>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</si>
  <si>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</si>
  <si>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</si>
  <si>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</si>
  <si>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</si>
  <si>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</si>
  <si>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</si>
  <si>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</si>
  <si>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</si>
  <si>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</si>
  <si>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</si>
  <si>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</si>
  <si>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</si>
  <si>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</si>
  <si>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</si>
  <si>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</si>
  <si>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</si>
  <si>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</si>
  <si>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</si>
  <si>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</si>
  <si>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</si>
  <si>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</si>
  <si>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</si>
  <si>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</si>
  <si>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</si>
  <si>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</si>
  <si>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</si>
  <si>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</si>
  <si>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</si>
  <si>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</si>
  <si>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</si>
  <si>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</si>
  <si>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</si>
  <si>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</si>
  <si>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</si>
  <si>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</si>
  <si>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</si>
  <si>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</si>
  <si>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</si>
  <si>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</si>
  <si>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</si>
  <si>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</si>
  <si>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</si>
  <si>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</si>
  <si>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</si>
  <si>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</si>
  <si>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</si>
  <si>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</si>
  <si>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</si>
  <si>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</si>
  <si>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</si>
  <si>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</si>
  <si>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</si>
  <si>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</si>
  <si>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</si>
  <si>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</si>
  <si>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</si>
  <si>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</si>
  <si>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</si>
  <si>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</si>
  <si>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</si>
  <si>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</si>
  <si>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</si>
  <si>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</si>
  <si>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</si>
  <si>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</si>
  <si>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</si>
  <si>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</si>
  <si>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</si>
  <si>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</si>
  <si>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</si>
  <si>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</si>
  <si>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</si>
  <si>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</si>
  <si>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</si>
  <si>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</si>
  <si>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</si>
  <si>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</si>
  <si>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</si>
  <si>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</si>
  <si>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</si>
  <si>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</si>
  <si>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</si>
  <si>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</si>
  <si>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</si>
  <si>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1.23</t>
  </si>
  <si>
    <t>▲ 1.85</t>
  </si>
  <si>
    <t>▲ 8.01</t>
  </si>
  <si>
    <t>▲ 9.49</t>
  </si>
  <si>
    <t>一般会計</t>
  </si>
  <si>
    <t>介護保険特別会計</t>
  </si>
  <si>
    <t>国民健康保険特別会計</t>
  </si>
  <si>
    <t>水道特別会計</t>
  </si>
  <si>
    <t>飯田高原診療所特別会計</t>
  </si>
  <si>
    <t>後期高齢者医療特別会計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</si>
  <si>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</si>
  <si>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</si>
  <si>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</si>
  <si>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</si>
  <si>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</si>
  <si>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</si>
  <si>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</si>
  <si>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</si>
  <si>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基金から959百万繰入</t>
    <rPh sb="0" eb="2">
      <t>キキン</t>
    </rPh>
    <rPh sb="7" eb="9">
      <t>ヒャクマン</t>
    </rPh>
    <rPh sb="9" eb="11">
      <t>クリイレ</t>
    </rPh>
    <phoneticPr fontId="2"/>
  </si>
  <si>
    <t>-</t>
    <phoneticPr fontId="2"/>
  </si>
  <si>
    <t>-</t>
    <phoneticPr fontId="2"/>
  </si>
  <si>
    <t>.-</t>
    <phoneticPr fontId="2"/>
  </si>
  <si>
    <t>-</t>
    <phoneticPr fontId="2"/>
  </si>
  <si>
    <t>-</t>
    <phoneticPr fontId="2"/>
  </si>
  <si>
    <t>-</t>
    <phoneticPr fontId="2"/>
  </si>
  <si>
    <t>-</t>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</si>
  <si>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</si>
  <si>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</si>
  <si>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</si>
  <si>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</si>
  <si>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</si>
  <si>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</si>
  <si>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</si>
  <si>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</si>
  <si>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</si>
  <si>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</si>
  <si>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</si>
  <si>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t>
    <phoneticPr fontId="2"/>
  </si>
  <si>
    <t>-</t>
    <phoneticPr fontId="2"/>
  </si>
  <si>
    <t>基金から47百万円繰入</t>
    <rPh sb="0" eb="2">
      <t>キキン</t>
    </rPh>
    <rPh sb="6" eb="8">
      <t>ヒャクマン</t>
    </rPh>
    <rPh sb="8" eb="9">
      <t>エン</t>
    </rPh>
    <rPh sb="9" eb="11">
      <t>クリイレ</t>
    </rPh>
    <phoneticPr fontId="2"/>
  </si>
  <si>
    <t>基金から30百万円繰入</t>
    <rPh sb="0" eb="2">
      <t>キキン</t>
    </rPh>
    <rPh sb="6" eb="8">
      <t>ヒャクマン</t>
    </rPh>
    <rPh sb="8" eb="9">
      <t>エン</t>
    </rPh>
    <rPh sb="9" eb="11">
      <t>クリイレ</t>
    </rPh>
    <phoneticPr fontId="2"/>
  </si>
  <si>
    <t>基金から5百万円繰入</t>
    <rPh sb="0" eb="2">
      <t>キキン</t>
    </rPh>
    <rPh sb="5" eb="7">
      <t>ヒャクマン</t>
    </rPh>
    <rPh sb="7" eb="8">
      <t>エン</t>
    </rPh>
    <rPh sb="8" eb="10">
      <t>クリイレ</t>
    </rPh>
    <phoneticPr fontId="2"/>
  </si>
  <si>
    <t>基金から5百万円繰入</t>
    <rPh sb="0" eb="2">
      <t>キキン</t>
    </rPh>
    <rPh sb="5" eb="8">
      <t>ヒャクマンエン</t>
    </rPh>
    <rPh sb="8" eb="10">
      <t>クリイレ</t>
    </rPh>
    <phoneticPr fontId="2"/>
  </si>
  <si>
    <t>基金からの繰り入れなし</t>
    <rPh sb="0" eb="2">
      <t>キキン</t>
    </rPh>
    <rPh sb="5" eb="6">
      <t>ク</t>
    </rPh>
    <rPh sb="7" eb="8">
      <t>イ</t>
    </rPh>
    <phoneticPr fontId="2"/>
  </si>
  <si>
    <t>基金から31百万円繰入</t>
    <rPh sb="0" eb="2">
      <t>キキン</t>
    </rPh>
    <rPh sb="6" eb="9">
      <t>ヒャクマンエン</t>
    </rPh>
    <rPh sb="9" eb="11">
      <t>クリイレ</t>
    </rPh>
    <phoneticPr fontId="2"/>
  </si>
  <si>
    <t>-</t>
    <phoneticPr fontId="2"/>
  </si>
  <si>
    <t>-</t>
    <phoneticPr fontId="2"/>
  </si>
  <si>
    <t>県所管第三セクター</t>
    <rPh sb="0" eb="1">
      <t>ケン</t>
    </rPh>
    <rPh sb="1" eb="3">
      <t>ショカン</t>
    </rPh>
    <rPh sb="3" eb="5">
      <t>ダイサン</t>
    </rPh>
    <phoneticPr fontId="2"/>
  </si>
  <si>
    <t>町有施設整備基金</t>
  </si>
  <si>
    <t>ふるさと創生事業基金</t>
    <rPh sb="4" eb="6">
      <t>ソウセイ</t>
    </rPh>
    <rPh sb="6" eb="8">
      <t>ジギョウ</t>
    </rPh>
    <rPh sb="8" eb="10">
      <t>キキン</t>
    </rPh>
    <phoneticPr fontId="11"/>
  </si>
  <si>
    <t>九重町福祉基金</t>
    <rPh sb="0" eb="3">
      <t>ココノエマチ</t>
    </rPh>
    <rPh sb="3" eb="5">
      <t>フクシ</t>
    </rPh>
    <rPh sb="5" eb="7">
      <t>キキン</t>
    </rPh>
    <phoneticPr fontId="11"/>
  </si>
  <si>
    <t>スクールバス事業基金</t>
    <rPh sb="6" eb="8">
      <t>ジギョウ</t>
    </rPh>
    <rPh sb="8" eb="10">
      <t>キキン</t>
    </rPh>
    <phoneticPr fontId="11"/>
  </si>
  <si>
    <t>地域振興基金</t>
    <rPh sb="0" eb="2">
      <t>チイキ</t>
    </rPh>
    <rPh sb="2" eb="4">
      <t>シンコウ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</si>
  <si>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</si>
  <si>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</si>
  <si>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</si>
  <si>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</si>
  <si>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の発行を抑制してきた結果、基金残高と地方債残高のバランスが良好に保たれている。一方、有形固定資産減価償却率は類似団体よりも高くなっている。主な要因として、道路の有形固定資産減価償却率が75.5％、町内に多数存在する橋りょう、トンネルの有形固定資産減価償却率が70.9％であることなどが挙げられる。公共施設等総合管理計画に基づき、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</si>
  <si>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</si>
  <si>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</si>
  <si>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</si>
  <si>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</si>
  <si>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</si>
  <si>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</si>
  <si>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</si>
  <si>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であり、近年横ばいとなっており、また、将来負担比率についても、地方債の発行を抑制してきた結果、基金残高と地方債残高のバランスが良好に保たれている。今後は、総合こども園建設事業（平成27年度完成）等の大型事業に伴う償還が開始され、実質公債費比率が上昇していくことが考えられるため、引き続き、地方債の発行の抑制に取り組んでいく必要がある。</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</si>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</sst>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D5CB-44CE-8C15-9B6FDC3512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148968</c:v>
                </c:pt>
                <c:pt idx="1">
                  <c:v>188029</c:v>
                </c:pt>
                <c:pt idx="2">
                  <c:v>136954</c:v>
                </c:pt>
                <c:pt idx="3">
                  <c:v>121952</c:v>
                </c:pt>
                <c:pt idx="4">
                  <c:v>129340</c:v>
                </c:pt>
              </c:numCache>
            </c:numRef>
          </c:val>
          <c:smooth val="0"/>
          <c:extLst>
            <c:ext xmlns:c16="http://schemas.microsoft.com/office/drawing/2014/chart" uri="{C3380CC4-5D6E-409C-BE32-E72D297353CC}">
              <c16:uniqueId val="{00000001-D5CB-44CE-8C15-9B6FDC3512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8.58</c:v>
                </c:pt>
                <c:pt idx="1">
                  <c:v>9.1199999999999992</c:v>
                </c:pt>
                <c:pt idx="2">
                  <c:v>9.36</c:v>
                </c:pt>
                <c:pt idx="3">
                  <c:v>10.27</c:v>
                </c:pt>
                <c:pt idx="4">
                  <c:v>9.1199999999999992</c:v>
                </c:pt>
              </c:numCache>
            </c:numRef>
          </c:val>
          <c:extLst>
            <c:ext xmlns:c16="http://schemas.microsoft.com/office/drawing/2014/chart" uri="{C3380CC4-5D6E-409C-BE32-E72D297353CC}">
              <c16:uniqueId val="{00000000-9F63-4F42-9680-035CF2B275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30.08</c:v>
                </c:pt>
                <c:pt idx="1">
                  <c:v>30.95</c:v>
                </c:pt>
                <c:pt idx="2">
                  <c:v>35.76</c:v>
                </c:pt>
                <c:pt idx="3">
                  <c:v>32.950000000000003</c:v>
                </c:pt>
                <c:pt idx="4">
                  <c:v>30.12</c:v>
                </c:pt>
              </c:numCache>
            </c:numRef>
          </c:val>
          <c:extLst>
            <c:ext xmlns:c16="http://schemas.microsoft.com/office/drawing/2014/chart" uri="{C3380CC4-5D6E-409C-BE32-E72D297353CC}">
              <c16:uniqueId val="{00000001-9F63-4F42-9680-035CF2B275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-1.23</c:v>
                </c:pt>
                <c:pt idx="1">
                  <c:v>-1.85</c:v>
                </c:pt>
                <c:pt idx="2">
                  <c:v>0.19</c:v>
                </c:pt>
                <c:pt idx="3">
                  <c:v>-8.01</c:v>
                </c:pt>
                <c:pt idx="4">
                  <c:v>-9.49</c:v>
                </c:pt>
              </c:numCache>
            </c:numRef>
          </c:val>
          <c:smooth val="0"/>
          <c:extLst>
            <c:ext xmlns:c16="http://schemas.microsoft.com/office/drawing/2014/chart" uri="{C3380CC4-5D6E-409C-BE32-E72D297353CC}">
              <c16:uniqueId val="{00000002-9F63-4F42-9680-035CF2B275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BE-40A7-B8A9-12C5375988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BE-40A7-B8A9-12C5375988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BE-40A7-B8A9-12C5375988BF}"/>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3-57BE-40A7-B8A9-12C5375988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57BE-40A7-B8A9-12C5375988BF}"/>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0.09</c:v>
                </c:pt>
                <c:pt idx="4">
                  <c:v>#N/A</c:v>
                </c:pt>
                <c:pt idx="5">
                  <c:v>0.04</c:v>
                </c:pt>
                <c:pt idx="6">
                  <c:v>#N/A</c:v>
                </c:pt>
                <c:pt idx="7">
                  <c:v>0.06</c:v>
                </c:pt>
                <c:pt idx="8">
                  <c:v>#N/A</c:v>
                </c:pt>
                <c:pt idx="9">
                  <c:v>0.04</c:v>
                </c:pt>
              </c:numCache>
            </c:numRef>
          </c:val>
          <c:extLst>
            <c:ext xmlns:c16="http://schemas.microsoft.com/office/drawing/2014/chart" uri="{C3380CC4-5D6E-409C-BE32-E72D297353CC}">
              <c16:uniqueId val="{00000005-57BE-40A7-B8A9-12C5375988BF}"/>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0.15</c:v>
                </c:pt>
                <c:pt idx="2">
                  <c:v>#N/A</c:v>
                </c:pt>
                <c:pt idx="3">
                  <c:v>0.11</c:v>
                </c:pt>
                <c:pt idx="4">
                  <c:v>#N/A</c:v>
                </c:pt>
                <c:pt idx="5">
                  <c:v>0.06</c:v>
                </c:pt>
                <c:pt idx="6">
                  <c:v>#N/A</c:v>
                </c:pt>
                <c:pt idx="7">
                  <c:v>0.77</c:v>
                </c:pt>
                <c:pt idx="8">
                  <c:v>#N/A</c:v>
                </c:pt>
                <c:pt idx="9">
                  <c:v>0.49</c:v>
                </c:pt>
              </c:numCache>
            </c:numRef>
          </c:val>
          <c:extLst>
            <c:ext xmlns:c16="http://schemas.microsoft.com/office/drawing/2014/chart" uri="{C3380CC4-5D6E-409C-BE32-E72D297353CC}">
              <c16:uniqueId val="{00000006-57BE-40A7-B8A9-12C5375988B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#N/A</c:v>
                </c:pt>
                <c:pt idx="3">
                  <c:v>0.3</c:v>
                </c:pt>
                <c:pt idx="4">
                  <c:v>#N/A</c:v>
                </c:pt>
                <c:pt idx="5">
                  <c:v>0.7</c:v>
                </c:pt>
                <c:pt idx="6">
                  <c:v>#N/A</c:v>
                </c:pt>
                <c:pt idx="7">
                  <c:v>2.0299999999999998</c:v>
                </c:pt>
                <c:pt idx="8">
                  <c:v>#N/A</c:v>
                </c:pt>
                <c:pt idx="9">
                  <c:v>1.95</c:v>
                </c:pt>
              </c:numCache>
            </c:numRef>
          </c:val>
          <c:extLst>
            <c:ext xmlns:c16="http://schemas.microsoft.com/office/drawing/2014/chart" uri="{C3380CC4-5D6E-409C-BE32-E72D297353CC}">
              <c16:uniqueId val="{00000007-57BE-40A7-B8A9-12C5375988B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1.21</c:v>
                </c:pt>
                <c:pt idx="2">
                  <c:v>#N/A</c:v>
                </c:pt>
                <c:pt idx="3">
                  <c:v>1.4</c:v>
                </c:pt>
                <c:pt idx="4">
                  <c:v>#N/A</c:v>
                </c:pt>
                <c:pt idx="5">
                  <c:v>1.67</c:v>
                </c:pt>
                <c:pt idx="6">
                  <c:v>#N/A</c:v>
                </c:pt>
                <c:pt idx="7">
                  <c:v>1.97</c:v>
                </c:pt>
                <c:pt idx="8">
                  <c:v>#N/A</c:v>
                </c:pt>
                <c:pt idx="9">
                  <c:v>2.2000000000000002</c:v>
                </c:pt>
              </c:numCache>
            </c:numRef>
          </c:val>
          <c:extLst>
            <c:ext xmlns:c16="http://schemas.microsoft.com/office/drawing/2014/chart" uri="{C3380CC4-5D6E-409C-BE32-E72D297353CC}">
              <c16:uniqueId val="{00000008-57BE-40A7-B8A9-12C5375988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8.52</c:v>
                </c:pt>
                <c:pt idx="2">
                  <c:v>#N/A</c:v>
                </c:pt>
                <c:pt idx="3">
                  <c:v>9.02</c:v>
                </c:pt>
                <c:pt idx="4">
                  <c:v>#N/A</c:v>
                </c:pt>
                <c:pt idx="5">
                  <c:v>9.31</c:v>
                </c:pt>
                <c:pt idx="6">
                  <c:v>#N/A</c:v>
                </c:pt>
                <c:pt idx="7">
                  <c:v>10.210000000000001</c:v>
                </c:pt>
                <c:pt idx="8">
                  <c:v>#N/A</c:v>
                </c:pt>
                <c:pt idx="9">
                  <c:v>9.07</c:v>
                </c:pt>
              </c:numCache>
            </c:numRef>
          </c:val>
          <c:extLst>
            <c:ext xmlns:c16="http://schemas.microsoft.com/office/drawing/2014/chart" uri="{C3380CC4-5D6E-409C-BE32-E72D297353CC}">
              <c16:uniqueId val="{00000009-57BE-40A7-B8A9-12C5375988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565</c:v>
                </c:pt>
                <c:pt idx="5">
                  <c:v>579</c:v>
                </c:pt>
                <c:pt idx="8">
                  <c:v>601</c:v>
                </c:pt>
                <c:pt idx="11">
                  <c:v>555</c:v>
                </c:pt>
                <c:pt idx="14">
                  <c:v>585</c:v>
                </c:pt>
              </c:numCache>
            </c:numRef>
          </c:val>
          <c:extLst>
            <c:ext xmlns:c16="http://schemas.microsoft.com/office/drawing/2014/chart" uri="{C3380CC4-5D6E-409C-BE32-E72D297353CC}">
              <c16:uniqueId val="{00000000-34F7-412F-BDD3-2B47CDB41D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F7-412F-BDD3-2B47CDB41D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F7-412F-BDD3-2B47CDB41D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c:v>
                </c:pt>
                <c:pt idx="3">
                  <c:v>34</c:v>
                </c:pt>
                <c:pt idx="6">
                  <c:v>28</c:v>
                </c:pt>
                <c:pt idx="9">
                  <c:v>28</c:v>
                </c:pt>
                <c:pt idx="12">
                  <c:v>28</c:v>
                </c:pt>
              </c:numCache>
            </c:numRef>
          </c:val>
          <c:extLst>
            <c:ext xmlns:c16="http://schemas.microsoft.com/office/drawing/2014/chart" uri="{C3380CC4-5D6E-409C-BE32-E72D297353CC}">
              <c16:uniqueId val="{00000003-34F7-412F-BDD3-2B47CDB41D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c:v>
                </c:pt>
                <c:pt idx="3">
                  <c:v>11</c:v>
                </c:pt>
                <c:pt idx="6">
                  <c:v>6</c:v>
                </c:pt>
                <c:pt idx="9">
                  <c:v>4</c:v>
                </c:pt>
                <c:pt idx="12">
                  <c:v>2</c:v>
                </c:pt>
              </c:numCache>
            </c:numRef>
          </c:val>
          <c:extLst>
            <c:ext xmlns:c16="http://schemas.microsoft.com/office/drawing/2014/chart" uri="{C3380CC4-5D6E-409C-BE32-E72D297353CC}">
              <c16:uniqueId val="{00000004-34F7-412F-BDD3-2B47CDB41D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F7-412F-BDD3-2B47CDB41D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F7-412F-BDD3-2B47CDB41D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653</c:v>
                </c:pt>
                <c:pt idx="3">
                  <c:v>694</c:v>
                </c:pt>
                <c:pt idx="6">
                  <c:v>737</c:v>
                </c:pt>
                <c:pt idx="9">
                  <c:v>702</c:v>
                </c:pt>
                <c:pt idx="12">
                  <c:v>772</c:v>
                </c:pt>
              </c:numCache>
            </c:numRef>
          </c:val>
          <c:extLst>
            <c:ext xmlns:c16="http://schemas.microsoft.com/office/drawing/2014/chart" uri="{C3380CC4-5D6E-409C-BE32-E72D297353CC}">
              <c16:uniqueId val="{00000007-34F7-412F-BDD3-2B47CDB41D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c:v>
                </c:pt>
                <c:pt idx="2">
                  <c:v>#N/A</c:v>
                </c:pt>
                <c:pt idx="3">
                  <c:v>#N/A</c:v>
                </c:pt>
                <c:pt idx="4">
                  <c:v>160</c:v>
                </c:pt>
                <c:pt idx="5">
                  <c:v>#N/A</c:v>
                </c:pt>
                <c:pt idx="6">
                  <c:v>#N/A</c:v>
                </c:pt>
                <c:pt idx="7">
                  <c:v>170</c:v>
                </c:pt>
                <c:pt idx="8">
                  <c:v>#N/A</c:v>
                </c:pt>
                <c:pt idx="9">
                  <c:v>#N/A</c:v>
                </c:pt>
                <c:pt idx="10">
                  <c:v>179</c:v>
                </c:pt>
                <c:pt idx="11">
                  <c:v>#N/A</c:v>
                </c:pt>
                <c:pt idx="12">
                  <c:v>#N/A</c:v>
                </c:pt>
                <c:pt idx="13">
                  <c:v>217</c:v>
                </c:pt>
                <c:pt idx="14">
                  <c:v>#N/A</c:v>
                </c:pt>
              </c:numCache>
            </c:numRef>
          </c:val>
          <c:smooth val="0"/>
          <c:extLst>
            <c:ext xmlns:c16="http://schemas.microsoft.com/office/drawing/2014/chart" uri="{C3380CC4-5D6E-409C-BE32-E72D297353CC}">
              <c16:uniqueId val="{00000008-34F7-412F-BDD3-2B47CDB41D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5243</c:v>
                </c:pt>
                <c:pt idx="5">
                  <c:v>5440</c:v>
                </c:pt>
                <c:pt idx="8">
                  <c:v>5395</c:v>
                </c:pt>
                <c:pt idx="11">
                  <c:v>5252</c:v>
                </c:pt>
                <c:pt idx="14">
                  <c:v>5143</c:v>
                </c:pt>
              </c:numCache>
            </c:numRef>
          </c:val>
          <c:extLst>
            <c:ext xmlns:c16="http://schemas.microsoft.com/office/drawing/2014/chart" uri="{C3380CC4-5D6E-409C-BE32-E72D297353CC}">
              <c16:uniqueId val="{00000000-21A8-450A-8129-A198856F73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241</c:v>
                </c:pt>
                <c:pt idx="5">
                  <c:v>206</c:v>
                </c:pt>
                <c:pt idx="8">
                  <c:v>306</c:v>
                </c:pt>
                <c:pt idx="11">
                  <c:v>296</c:v>
                </c:pt>
                <c:pt idx="14">
                  <c:v>239</c:v>
                </c:pt>
              </c:numCache>
            </c:numRef>
          </c:val>
          <c:extLst>
            <c:ext xmlns:c16="http://schemas.microsoft.com/office/drawing/2014/chart" uri="{C3380CC4-5D6E-409C-BE32-E72D297353CC}">
              <c16:uniqueId val="{00000001-21A8-450A-8129-A198856F73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6987</c:v>
                </c:pt>
                <c:pt idx="5">
                  <c:v>7135</c:v>
                </c:pt>
                <c:pt idx="8">
                  <c:v>7066</c:v>
                </c:pt>
                <c:pt idx="11">
                  <c:v>7189</c:v>
                </c:pt>
                <c:pt idx="14">
                  <c:v>7034</c:v>
                </c:pt>
              </c:numCache>
            </c:numRef>
          </c:val>
          <c:extLst>
            <c:ext xmlns:c16="http://schemas.microsoft.com/office/drawing/2014/chart" uri="{C3380CC4-5D6E-409C-BE32-E72D297353CC}">
              <c16:uniqueId val="{00000002-21A8-450A-8129-A198856F73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A8-450A-8129-A198856F73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A8-450A-8129-A198856F73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A8-450A-8129-A198856F73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794</c:v>
                </c:pt>
                <c:pt idx="3">
                  <c:v>937</c:v>
                </c:pt>
                <c:pt idx="6">
                  <c:v>859</c:v>
                </c:pt>
                <c:pt idx="9">
                  <c:v>477</c:v>
                </c:pt>
                <c:pt idx="12">
                  <c:v>342</c:v>
                </c:pt>
              </c:numCache>
            </c:numRef>
          </c:val>
          <c:extLst>
            <c:ext xmlns:c16="http://schemas.microsoft.com/office/drawing/2014/chart" uri="{C3380CC4-5D6E-409C-BE32-E72D297353CC}">
              <c16:uniqueId val="{00000006-21A8-450A-8129-A198856F73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196</c:v>
                </c:pt>
                <c:pt idx="3">
                  <c:v>160</c:v>
                </c:pt>
                <c:pt idx="6">
                  <c:v>132</c:v>
                </c:pt>
                <c:pt idx="9">
                  <c:v>120</c:v>
                </c:pt>
                <c:pt idx="12">
                  <c:v>106</c:v>
                </c:pt>
              </c:numCache>
            </c:numRef>
          </c:val>
          <c:extLst>
            <c:ext xmlns:c16="http://schemas.microsoft.com/office/drawing/2014/chart" uri="{C3380CC4-5D6E-409C-BE32-E72D297353CC}">
              <c16:uniqueId val="{00000007-21A8-450A-8129-A198856F73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142</c:v>
                </c:pt>
                <c:pt idx="3">
                  <c:v>122</c:v>
                </c:pt>
                <c:pt idx="6">
                  <c:v>113</c:v>
                </c:pt>
                <c:pt idx="9">
                  <c:v>88</c:v>
                </c:pt>
                <c:pt idx="12">
                  <c:v>52</c:v>
                </c:pt>
              </c:numCache>
            </c:numRef>
          </c:val>
          <c:extLst>
            <c:ext xmlns:c16="http://schemas.microsoft.com/office/drawing/2014/chart" uri="{C3380CC4-5D6E-409C-BE32-E72D297353CC}">
              <c16:uniqueId val="{00000008-21A8-450A-8129-A198856F73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A8-450A-8129-A198856F73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6352</c:v>
                </c:pt>
                <c:pt idx="3">
                  <c:v>6737</c:v>
                </c:pt>
                <c:pt idx="6">
                  <c:v>6713</c:v>
                </c:pt>
                <c:pt idx="9">
                  <c:v>6501</c:v>
                </c:pt>
                <c:pt idx="12">
                  <c:v>6285</c:v>
                </c:pt>
              </c:numCache>
            </c:numRef>
          </c:val>
          <c:extLst>
            <c:ext xmlns:c16="http://schemas.microsoft.com/office/drawing/2014/chart" uri="{C3380CC4-5D6E-409C-BE32-E72D297353CC}">
              <c16:uniqueId val="{0000000A-21A8-450A-8129-A198856F73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A8-450A-8129-A198856F73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1477</c:v>
                </c:pt>
                <c:pt idx="1">
                  <c:v>1322</c:v>
                </c:pt>
                <c:pt idx="2">
                  <c:v>1199</c:v>
                </c:pt>
              </c:numCache>
            </c:numRef>
          </c:val>
          <c:extLst>
            <c:ext xmlns:c16="http://schemas.microsoft.com/office/drawing/2014/chart" uri="{C3380CC4-5D6E-409C-BE32-E72D297353CC}">
              <c16:uniqueId val="{00000000-62AC-4E63-BEB3-EC62F523FF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1118</c:v>
                </c:pt>
                <c:pt idx="1">
                  <c:v>1360</c:v>
                </c:pt>
                <c:pt idx="2">
                  <c:v>1476</c:v>
                </c:pt>
              </c:numCache>
            </c:numRef>
          </c:val>
          <c:extLst>
            <c:ext xmlns:c16="http://schemas.microsoft.com/office/drawing/2014/chart" uri="{C3380CC4-5D6E-409C-BE32-E72D297353CC}">
              <c16:uniqueId val="{00000001-62AC-4E63-BEB3-EC62F523FF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4272</c:v>
                </c:pt>
                <c:pt idx="1">
                  <c:v>4286</c:v>
                </c:pt>
                <c:pt idx="2">
                  <c:v>4108</c:v>
                </c:pt>
              </c:numCache>
            </c:numRef>
          </c:val>
          <c:extLst>
            <c:ext xmlns:c16="http://schemas.microsoft.com/office/drawing/2014/chart" uri="{C3380CC4-5D6E-409C-BE32-E72D297353CC}">
              <c16:uniqueId val="{00000002-62AC-4E63-BEB3-EC62F523FF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{4EA42D34-3419-4286-8313-7F3CE74CE07C}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9EF-49D0-A991-1A65177F16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{35EAFBCD-AE27-4FA0-98C7-097F66802993}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EF-49D0-A991-1A65177F16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{83936590-03AD-487A-805D-F63E896FCE52}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EF-49D0-A991-1A65177F16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{64E33874-B749-4F5B-AA98-2525D9749E5A}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EF-49D0-A991-1A65177F16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{B7B778F0-2721-41A9-9919-63FE3A90FF37}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EF-49D0-A991-1A65177F16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{550A11A4-E1E9-47BE-9EC5-12D5F6884081}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9EF-49D0-A991-1A65177F16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{6D9EC6DA-38A4-4A19-A92D-5269EA5DEBCA}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9EF-49D0-A991-1A65177F16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{1FF686CC-CD80-439F-9532-5E069757889F}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9EF-49D0-A991-1A65177F16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{3289810F-04FA-4DCD-94E4-F2E5C87E1C05}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9EF-49D0-A991-1A65177F16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67.599999999999994</c:v>
                </c:pt>
                <c:pt idx="16">
                  <c:v>70.7</c:v>
                </c:pt>
                <c:pt idx="24">
                  <c:v>71.8</c:v>
                </c:pt>
                <c:pt idx="32">
                  <c:v>72.8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9EF-49D0-A991-1A65177F16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{D3904DE4-BE6C-41D4-88E1-B941F68C6E99}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9EF-49D0-A991-1A65177F16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{0DF9B3B0-0CC7-495C-866A-91080C83371A}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EF-49D0-A991-1A65177F16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{1CAF8DA8-363A-4501-A6A2-5CD13E96017E}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EF-49D0-A991-1A65177F16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{6CA6A678-230E-40F7-A778-61EDF5624EB8}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EF-49D0-A991-1A65177F16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{8AE2932D-085D-4661-B1BA-146EC3C0D5F3}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EF-49D0-A991-1A65177F168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{98DEFC8F-739C-4CBE-81FF-D17F4BB8D6DC}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9EF-49D0-A991-1A65177F168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{C75BFF32-0E2F-4F07-A219-D6360DF54977}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9EF-49D0-A991-1A65177F168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{3CF82E57-CC9A-48E7-B443-501284342D07}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9EF-49D0-A991-1A65177F168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{169393E5-59FA-4D8E-A389-08D1B952057A}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9EF-49D0-A991-1A65177F16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9EF-49D0-A991-1A65177F1683}"/>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{624E1E74-36FD-4057-8E5C-A17C709CD932}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2BE-465D-9692-56985E1277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{65244B6D-9E78-4945-98D1-DC2BE0087B53}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BE-465D-9692-56985E1277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{EDEF1CD1-BF4B-4120-B9D0-1A4C358DA2A1}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BE-465D-9692-56985E1277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{51A20FCD-582B-40AA-BA9C-74591E686F27}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BE-465D-9692-56985E1277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{FC126F3A-6760-4713-BC79-76395C5C8BD4}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BE-465D-9692-56985E12777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{B557C175-AD16-4E3E-8524-B9B4CB478C22}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2BE-465D-9692-56985E12777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{DC6672F4-9DB5-41EF-B6F9-C44D21C05A65}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2BE-465D-9692-56985E12777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{36F0E1C5-6785-4200-963F-63050C37580D}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2BE-465D-9692-56985E12777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{D5E53607-4330-4256-98B6-A42332B5D412}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2BE-465D-9692-56985E1277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4.4000000000000004</c:v>
                </c:pt>
                <c:pt idx="16">
                  <c:v>4.4000000000000004</c:v>
                </c:pt>
                <c:pt idx="24">
                  <c:v>4.7</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BE-465D-9692-56985E1277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{1D88B16A-A21A-4609-A34E-2276ED011275}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2BE-465D-9692-56985E1277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{0A25B9E7-6B6B-4491-8230-DD98E4040BBA}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BE-465D-9692-56985E1277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{16279351-D1A8-47CC-80DE-20B0C369B45A}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BE-465D-9692-56985E1277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{16D387CD-B813-41F2-9126-11816D7B479C}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BE-465D-9692-56985E1277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{9F9B5F03-74A1-4AEB-A923-A1B5744B0E79}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BE-465D-9692-56985E127772}"/>
                </c:ext>
              </c:extLst>
            </c:dLbl>
            <c:dLbl>
              <c:idx val="8"/>
              <c:layout>
                <c:manualLayout>
                  <c:x val="-3.0343319526001892E-2"/>
                  <c:y val="-9.31629549005519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{8892138A-1A0D-4EB4-852D-D4E885EF40B7}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2BE-465D-9692-56985E127772}"/>
                </c:ext>
              </c:extLst>
            </c:dLbl>
            <c:dLbl>
              <c:idx val="16"/>
              <c:layout>
                <c:manualLayout>
                  <c:x val="-3.3052663712219377E-2"/>
                  <c:y val="-8.98370581139758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{32752DF7-66EB-472B-8F89-86D2DDBE874E}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2BE-465D-9692-56985E127772}"/>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{2FD3E563-FC42-488C-99CE-54EEB3C3EC50}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2BE-465D-9692-56985E127772}"/>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{DFE29987-4C4B-4DEA-9B93-010E09A27DD3}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2BE-465D-9692-56985E1277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F2BE-465D-9692-56985E127772}"/>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0.33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の改善となった。これは、基準財政収入額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は大きく変わらないものの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、基準財政需要額が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34,542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千円減額となったためである。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需要額においては、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地域経済雇用対策費の算定終了や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高齢者保健福祉費における介護サービス受給者数の減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が大きな要因となっている。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94343</xdr:rowOff>
    </xdr:to>
    <xdr:cxnSp macro="">
      <xdr:nvCxnSpPr>
        <xdr:cNvPr id="70" name="直線コネクタ 69"/>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3" name="直線コネクタ 72"/>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146050</xdr:rowOff>
    </xdr:to>
    <xdr:cxnSp macro="">
      <xdr:nvCxnSpPr>
        <xdr:cNvPr id="76" name="直線コネクタ 75"/>
        <xdr:cNvCxnSpPr/>
      </xdr:nvCxnSpPr>
      <xdr:spPr>
        <a:xfrm flipV="1">
          <a:off x="2336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9" name="直線コネクタ 78"/>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89" name="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42834</xdr:rowOff>
    </xdr:from>
    <xdr:ext cx="762000" cy="259045"/>
    <xdr:sp macro="" textlink="">
      <xdr:nvSpPr>
        <xdr:cNvPr id="90"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3" name="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94" name="テキスト ボックス 93"/>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5" name="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6" name="テキスト ボックス 95"/>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7" name="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8" name="テキスト ボックス 97"/>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％の悪化、類似団体に比較して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％高い結果となった。悪化した主な要因としては、過去の大型ハード事業（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こども園建設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開始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により公債費が前年に比べ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し、普通交付税及び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地方税等の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大幅減に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より全体として悪化につながった。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が依然として高い水準にあり、また、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各種システムの保守委託に伴う物件費の増が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近年続いていることから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自律推進計画に基づ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歳出削減に努める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164846</xdr:rowOff>
    </xdr:to>
    <xdr:cxnSp macro="">
      <xdr:nvCxnSpPr>
        <xdr:cNvPr id="131" name="直線コネクタ 130"/>
        <xdr:cNvCxnSpPr/>
      </xdr:nvCxnSpPr>
      <xdr:spPr>
        <a:xfrm>
          <a:off x="4114800" y="1096873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167386</xdr:rowOff>
    </xdr:to>
    <xdr:cxnSp macro="">
      <xdr:nvCxnSpPr>
        <xdr:cNvPr id="134" name="直線コネクタ 133"/>
        <xdr:cNvCxnSpPr/>
      </xdr:nvCxnSpPr>
      <xdr:spPr>
        <a:xfrm>
          <a:off x="3225800" y="1089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90170</xdr:rowOff>
    </xdr:to>
    <xdr:cxnSp macro="">
      <xdr:nvCxnSpPr>
        <xdr:cNvPr id="137" name="直線コネクタ 136"/>
        <xdr:cNvCxnSpPr/>
      </xdr:nvCxnSpPr>
      <xdr:spPr>
        <a:xfrm>
          <a:off x="2336800" y="107998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10414</xdr:rowOff>
    </xdr:to>
    <xdr:cxnSp macro="">
      <xdr:nvCxnSpPr>
        <xdr:cNvPr id="140" name="直線コネクタ 139"/>
        <xdr:cNvCxnSpPr/>
      </xdr:nvCxnSpPr>
      <xdr:spPr>
        <a:xfrm flipV="1">
          <a:off x="1447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1"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4" name="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5" name="テキスト ボックス 15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6" name="楕円 155"/>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7" name="テキスト ボックス 156"/>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9" name="テキスト ボックス 158"/>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額となった主な要因としては、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人件費は減額となったものの、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物件費において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％出資株式会社による公共施設総合管理業務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地籍調査測量委託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が要因となった。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今後については、人件費は定員管理等に則り、総人件費の抑制を図るとともに、自律推進計画に基づいた歳出削減に努める。物件費についても、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上記欄にもあるが、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な委託が増加傾向にあるため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、事業の見直しを行うとともに徹底した歳出削減に努める。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42531</xdr:rowOff>
    </xdr:from>
    <xdr:to>
      <xdr:col>23</xdr:col>
      <xdr:colOff>133350</xdr:colOff>
      <xdr:row>84</xdr:row>
      <xdr:rowOff>62004</xdr:rowOff>
    </xdr:to>
    <xdr:cxnSp macro="">
      <xdr:nvCxnSpPr>
        <xdr:cNvPr id="194" name="直線コネクタ 193"/>
        <xdr:cNvCxnSpPr/>
      </xdr:nvCxnSpPr>
      <xdr:spPr>
        <a:xfrm>
          <a:off x="4114800" y="14444331"/>
          <a:ext cx="8382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42531</xdr:rowOff>
    </xdr:from>
    <xdr:to>
      <xdr:col>19</xdr:col>
      <xdr:colOff>133350</xdr:colOff>
      <xdr:row>84</xdr:row>
      <xdr:rowOff>74250</xdr:rowOff>
    </xdr:to>
    <xdr:cxnSp macro="">
      <xdr:nvCxnSpPr>
        <xdr:cNvPr id="197" name="直線コネクタ 196"/>
        <xdr:cNvCxnSpPr/>
      </xdr:nvCxnSpPr>
      <xdr:spPr>
        <a:xfrm flipV="1">
          <a:off x="3225800" y="1444433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149400</xdr:rowOff>
    </xdr:from>
    <xdr:to>
      <xdr:col>15</xdr:col>
      <xdr:colOff>82550</xdr:colOff>
      <xdr:row>84</xdr:row>
      <xdr:rowOff>74250</xdr:rowOff>
    </xdr:to>
    <xdr:cxnSp macro="">
      <xdr:nvCxnSpPr>
        <xdr:cNvPr id="200" name="直線コネクタ 199"/>
        <xdr:cNvCxnSpPr/>
      </xdr:nvCxnSpPr>
      <xdr:spPr>
        <a:xfrm>
          <a:off x="2336800" y="14379750"/>
          <a:ext cx="889000" cy="9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103332</xdr:rowOff>
    </xdr:from>
    <xdr:to>
      <xdr:col>11</xdr:col>
      <xdr:colOff>31750</xdr:colOff>
      <xdr:row>83</xdr:row>
      <xdr:rowOff>149400</xdr:rowOff>
    </xdr:to>
    <xdr:cxnSp macro="">
      <xdr:nvCxnSpPr>
        <xdr:cNvPr id="203" name="直線コネクタ 202"/>
        <xdr:cNvCxnSpPr/>
      </xdr:nvCxnSpPr>
      <xdr:spPr>
        <a:xfrm>
          <a:off x="1447800" y="14333682"/>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7" name="テキスト ボックス 206"/>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11204</xdr:rowOff>
    </xdr:from>
    <xdr:to>
      <xdr:col>23</xdr:col>
      <xdr:colOff>184150</xdr:colOff>
      <xdr:row>84</xdr:row>
      <xdr:rowOff>112804</xdr:rowOff>
    </xdr:to>
    <xdr:sp macro="" textlink="">
      <xdr:nvSpPr>
        <xdr:cNvPr id="213" name="楕円 212"/>
        <xdr:cNvSpPr/>
      </xdr:nvSpPr>
      <xdr:spPr>
        <a:xfrm>
          <a:off x="4902200" y="144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27731</xdr:rowOff>
    </xdr:from>
    <xdr:ext cx="762000" cy="259045"/>
    <xdr:sp macro="" textlink="">
      <xdr:nvSpPr>
        <xdr:cNvPr id="214" name="人件費・物件費等の状況該当値テキスト"/>
        <xdr:cNvSpPr txBox="1"/>
      </xdr:nvSpPr>
      <xdr:spPr>
        <a:xfrm>
          <a:off x="5041900" y="14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163181</xdr:rowOff>
    </xdr:from>
    <xdr:to>
      <xdr:col>19</xdr:col>
      <xdr:colOff>184150</xdr:colOff>
      <xdr:row>84</xdr:row>
      <xdr:rowOff>93331</xdr:rowOff>
    </xdr:to>
    <xdr:sp macro="" textlink="">
      <xdr:nvSpPr>
        <xdr:cNvPr id="215" name="楕円 214"/>
        <xdr:cNvSpPr/>
      </xdr:nvSpPr>
      <xdr:spPr>
        <a:xfrm>
          <a:off x="4064000" y="143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103508</xdr:rowOff>
    </xdr:from>
    <xdr:ext cx="736600" cy="259045"/>
    <xdr:sp macro="" textlink="">
      <xdr:nvSpPr>
        <xdr:cNvPr id="216" name="テキスト ボックス 215"/>
        <xdr:cNvSpPr txBox="1"/>
      </xdr:nvSpPr>
      <xdr:spPr>
        <a:xfrm>
          <a:off x="3733800" y="14162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23450</xdr:rowOff>
    </xdr:from>
    <xdr:to>
      <xdr:col>15</xdr:col>
      <xdr:colOff>133350</xdr:colOff>
      <xdr:row>84</xdr:row>
      <xdr:rowOff>125050</xdr:rowOff>
    </xdr:to>
    <xdr:sp macro="" textlink="">
      <xdr:nvSpPr>
        <xdr:cNvPr id="217" name="楕円 216"/>
        <xdr:cNvSpPr/>
      </xdr:nvSpPr>
      <xdr:spPr>
        <a:xfrm>
          <a:off x="3175000" y="14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135227</xdr:rowOff>
    </xdr:from>
    <xdr:ext cx="762000" cy="259045"/>
    <xdr:sp macro="" textlink="">
      <xdr:nvSpPr>
        <xdr:cNvPr id="218" name="テキスト ボックス 217"/>
        <xdr:cNvSpPr txBox="1"/>
      </xdr:nvSpPr>
      <xdr:spPr>
        <a:xfrm>
          <a:off x="2844800" y="1419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98600</xdr:rowOff>
    </xdr:from>
    <xdr:to>
      <xdr:col>11</xdr:col>
      <xdr:colOff>82550</xdr:colOff>
      <xdr:row>84</xdr:row>
      <xdr:rowOff>28750</xdr:rowOff>
    </xdr:to>
    <xdr:sp macro="" textlink="">
      <xdr:nvSpPr>
        <xdr:cNvPr id="219" name="楕円 218"/>
        <xdr:cNvSpPr/>
      </xdr:nvSpPr>
      <xdr:spPr>
        <a:xfrm>
          <a:off x="2286000" y="14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38927</xdr:rowOff>
    </xdr:from>
    <xdr:ext cx="762000" cy="259045"/>
    <xdr:sp macro="" textlink="">
      <xdr:nvSpPr>
        <xdr:cNvPr id="220" name="テキスト ボックス 219"/>
        <xdr:cNvSpPr txBox="1"/>
      </xdr:nvSpPr>
      <xdr:spPr>
        <a:xfrm>
          <a:off x="1955800" y="140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52532</xdr:rowOff>
    </xdr:from>
    <xdr:to>
      <xdr:col>7</xdr:col>
      <xdr:colOff>31750</xdr:colOff>
      <xdr:row>83</xdr:row>
      <xdr:rowOff>154132</xdr:rowOff>
    </xdr:to>
    <xdr:sp macro="" textlink="">
      <xdr:nvSpPr>
        <xdr:cNvPr id="221" name="楕円 220"/>
        <xdr:cNvSpPr/>
      </xdr:nvSpPr>
      <xdr:spPr>
        <a:xfrm>
          <a:off x="1397000" y="142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138909</xdr:rowOff>
    </xdr:from>
    <xdr:ext cx="762000" cy="259045"/>
    <xdr:sp macro="" textlink="">
      <xdr:nvSpPr>
        <xdr:cNvPr id="222" name="テキスト ボックス 221"/>
        <xdr:cNvSpPr txBox="1"/>
      </xdr:nvSpPr>
      <xdr:spPr>
        <a:xfrm>
          <a:off x="1066800" y="1436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であるものの、類似団体に比較して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ポイント高い状況にあり、類似団体内でも下位となった。年齢構成上の問題もあるが、給与費のカット及び給与構造の中長期的な抜本改革に取り組み、その是正を図る。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66887</xdr:rowOff>
    </xdr:to>
    <xdr:cxnSp macro="">
      <xdr:nvCxnSpPr>
        <xdr:cNvPr id="256" name="直線コネクタ 255"/>
        <xdr:cNvCxnSpPr/>
      </xdr:nvCxnSpPr>
      <xdr:spPr>
        <a:xfrm flipV="1">
          <a:off x="16179800" y="149669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66887</xdr:rowOff>
    </xdr:to>
    <xdr:cxnSp macro="">
      <xdr:nvCxnSpPr>
        <xdr:cNvPr id="259" name="直線コネクタ 258"/>
        <xdr:cNvCxnSpPr/>
      </xdr:nvCxnSpPr>
      <xdr:spPr>
        <a:xfrm>
          <a:off x="15290800" y="1496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155363</xdr:rowOff>
    </xdr:to>
    <xdr:cxnSp macro="">
      <xdr:nvCxnSpPr>
        <xdr:cNvPr id="262" name="直線コネクタ 261"/>
        <xdr:cNvCxnSpPr/>
      </xdr:nvCxnSpPr>
      <xdr:spPr>
        <a:xfrm flipV="1">
          <a:off x="14401800" y="149669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42757</xdr:rowOff>
    </xdr:from>
    <xdr:to>
      <xdr:col>68</xdr:col>
      <xdr:colOff>152400</xdr:colOff>
      <xdr:row>87</xdr:row>
      <xdr:rowOff>155363</xdr:rowOff>
    </xdr:to>
    <xdr:cxnSp macro="">
      <xdr:nvCxnSpPr>
        <xdr:cNvPr id="265" name="直線コネクタ 264"/>
        <xdr:cNvCxnSpPr/>
      </xdr:nvCxnSpPr>
      <xdr:spPr>
        <a:xfrm>
          <a:off x="13512800" y="149589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69" name="テキスト ボックス 268"/>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5" name="楕円 274"/>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6"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16087</xdr:rowOff>
    </xdr:from>
    <xdr:to>
      <xdr:col>77</xdr:col>
      <xdr:colOff>95250</xdr:colOff>
      <xdr:row>87</xdr:row>
      <xdr:rowOff>117687</xdr:rowOff>
    </xdr:to>
    <xdr:sp macro="" textlink="">
      <xdr:nvSpPr>
        <xdr:cNvPr id="277" name="楕円 276"/>
        <xdr:cNvSpPr/>
      </xdr:nvSpPr>
      <xdr:spPr>
        <a:xfrm>
          <a:off x="16129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102464</xdr:rowOff>
    </xdr:from>
    <xdr:ext cx="736600" cy="259045"/>
    <xdr:sp macro="" textlink="">
      <xdr:nvSpPr>
        <xdr:cNvPr id="278" name="テキスト ボックス 277"/>
        <xdr:cNvSpPr txBox="1"/>
      </xdr:nvSpPr>
      <xdr:spPr>
        <a:xfrm>
          <a:off x="15798800" y="1501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9" name="楕円 278"/>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0" name="テキスト ボックス 279"/>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104563</xdr:rowOff>
    </xdr:from>
    <xdr:to>
      <xdr:col>68</xdr:col>
      <xdr:colOff>203200</xdr:colOff>
      <xdr:row>88</xdr:row>
      <xdr:rowOff>34713</xdr:rowOff>
    </xdr:to>
    <xdr:sp macro="" textlink="">
      <xdr:nvSpPr>
        <xdr:cNvPr id="281" name="楕円 280"/>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19490</xdr:rowOff>
    </xdr:from>
    <xdr:ext cx="762000" cy="259045"/>
    <xdr:sp macro="" textlink="">
      <xdr:nvSpPr>
        <xdr:cNvPr id="282" name="テキスト ボックス 281"/>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3" name="楕円 282"/>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4" name="テキスト ボックス 283"/>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人増加した。人口減少の影響もあるが、本町は面積が広いことから、こども園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、小中学校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と教育施設が多いこと等による行政効率が悪いことがあげられる。今後においても自律推進計画に基づき、組織機構の再編や施設の民間委託など職員数の削減に努める。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128343</xdr:rowOff>
    </xdr:to>
    <xdr:cxnSp macro="">
      <xdr:nvCxnSpPr>
        <xdr:cNvPr id="321" name="直線コネクタ 320"/>
        <xdr:cNvCxnSpPr/>
      </xdr:nvCxnSpPr>
      <xdr:spPr>
        <a:xfrm>
          <a:off x="16179800" y="1056748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104212</xdr:rowOff>
    </xdr:from>
    <xdr:to>
      <xdr:col>77</xdr:col>
      <xdr:colOff>44450</xdr:colOff>
      <xdr:row>61</xdr:row>
      <xdr:rowOff>109038</xdr:rowOff>
    </xdr:to>
    <xdr:cxnSp macro="">
      <xdr:nvCxnSpPr>
        <xdr:cNvPr id="324" name="直線コネクタ 323"/>
        <xdr:cNvCxnSpPr/>
      </xdr:nvCxnSpPr>
      <xdr:spPr>
        <a:xfrm>
          <a:off x="15290800" y="105626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92492</xdr:rowOff>
    </xdr:from>
    <xdr:to>
      <xdr:col>72</xdr:col>
      <xdr:colOff>203200</xdr:colOff>
      <xdr:row>61</xdr:row>
      <xdr:rowOff>104212</xdr:rowOff>
    </xdr:to>
    <xdr:cxnSp macro="">
      <xdr:nvCxnSpPr>
        <xdr:cNvPr id="327" name="直線コネクタ 326"/>
        <xdr:cNvCxnSpPr/>
      </xdr:nvCxnSpPr>
      <xdr:spPr>
        <a:xfrm>
          <a:off x="14401800" y="10550942"/>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75946</xdr:rowOff>
    </xdr:from>
    <xdr:to>
      <xdr:col>68</xdr:col>
      <xdr:colOff>152400</xdr:colOff>
      <xdr:row>61</xdr:row>
      <xdr:rowOff>92492</xdr:rowOff>
    </xdr:to>
    <xdr:cxnSp macro="">
      <xdr:nvCxnSpPr>
        <xdr:cNvPr id="330" name="直線コネクタ 329"/>
        <xdr:cNvCxnSpPr/>
      </xdr:nvCxnSpPr>
      <xdr:spPr>
        <a:xfrm>
          <a:off x="13512800" y="10534396"/>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142221</xdr:rowOff>
    </xdr:from>
    <xdr:ext cx="762000" cy="259045"/>
    <xdr:sp macro="" textlink="">
      <xdr:nvSpPr>
        <xdr:cNvPr id="334" name="テキスト ボックス 333"/>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77543</xdr:rowOff>
    </xdr:from>
    <xdr:to>
      <xdr:col>81</xdr:col>
      <xdr:colOff>95250</xdr:colOff>
      <xdr:row>62</xdr:row>
      <xdr:rowOff>7693</xdr:rowOff>
    </xdr:to>
    <xdr:sp macro="" textlink="">
      <xdr:nvSpPr>
        <xdr:cNvPr id="340" name="楕円 339"/>
        <xdr:cNvSpPr/>
      </xdr:nvSpPr>
      <xdr:spPr>
        <a:xfrm>
          <a:off x="16967200" y="1053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94070</xdr:rowOff>
    </xdr:from>
    <xdr:ext cx="762000" cy="259045"/>
    <xdr:sp macro="" textlink="">
      <xdr:nvSpPr>
        <xdr:cNvPr id="341" name="定員管理の状況該当値テキスト"/>
        <xdr:cNvSpPr txBox="1"/>
      </xdr:nvSpPr>
      <xdr:spPr>
        <a:xfrm>
          <a:off x="17106900" y="1038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2" name="楕円 341"/>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170015</xdr:rowOff>
    </xdr:from>
    <xdr:ext cx="736600" cy="259045"/>
    <xdr:sp macro="" textlink="">
      <xdr:nvSpPr>
        <xdr:cNvPr id="343" name="テキスト ボックス 342"/>
        <xdr:cNvSpPr txBox="1"/>
      </xdr:nvSpPr>
      <xdr:spPr>
        <a:xfrm>
          <a:off x="15798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53412</xdr:rowOff>
    </xdr:from>
    <xdr:to>
      <xdr:col>73</xdr:col>
      <xdr:colOff>44450</xdr:colOff>
      <xdr:row>61</xdr:row>
      <xdr:rowOff>155012</xdr:rowOff>
    </xdr:to>
    <xdr:sp macro="" textlink="">
      <xdr:nvSpPr>
        <xdr:cNvPr id="344" name="楕円 343"/>
        <xdr:cNvSpPr/>
      </xdr:nvSpPr>
      <xdr:spPr>
        <a:xfrm>
          <a:off x="152400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165189</xdr:rowOff>
    </xdr:from>
    <xdr:ext cx="762000" cy="259045"/>
    <xdr:sp macro="" textlink="">
      <xdr:nvSpPr>
        <xdr:cNvPr id="345" name="テキスト ボックス 344"/>
        <xdr:cNvSpPr txBox="1"/>
      </xdr:nvSpPr>
      <xdr:spPr>
        <a:xfrm>
          <a:off x="14909800" y="1028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41692</xdr:rowOff>
    </xdr:from>
    <xdr:to>
      <xdr:col>68</xdr:col>
      <xdr:colOff>203200</xdr:colOff>
      <xdr:row>61</xdr:row>
      <xdr:rowOff>143292</xdr:rowOff>
    </xdr:to>
    <xdr:sp macro="" textlink="">
      <xdr:nvSpPr>
        <xdr:cNvPr id="346" name="楕円 345"/>
        <xdr:cNvSpPr/>
      </xdr:nvSpPr>
      <xdr:spPr>
        <a:xfrm>
          <a:off x="14351000" y="105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153469</xdr:rowOff>
    </xdr:from>
    <xdr:ext cx="762000" cy="259045"/>
    <xdr:sp macro="" textlink="">
      <xdr:nvSpPr>
        <xdr:cNvPr id="347" name="テキスト ボックス 346"/>
        <xdr:cNvSpPr txBox="1"/>
      </xdr:nvSpPr>
      <xdr:spPr>
        <a:xfrm>
          <a:off x="14020800" y="1026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25146</xdr:rowOff>
    </xdr:from>
    <xdr:to>
      <xdr:col>64</xdr:col>
      <xdr:colOff>152400</xdr:colOff>
      <xdr:row>61</xdr:row>
      <xdr:rowOff>126746</xdr:rowOff>
    </xdr:to>
    <xdr:sp macro="" textlink="">
      <xdr:nvSpPr>
        <xdr:cNvPr id="348" name="楕円 347"/>
        <xdr:cNvSpPr/>
      </xdr:nvSpPr>
      <xdr:spPr>
        <a:xfrm>
          <a:off x="13462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111523</xdr:rowOff>
    </xdr:from>
    <xdr:ext cx="762000" cy="259045"/>
    <xdr:sp macro="" textlink="">
      <xdr:nvSpPr>
        <xdr:cNvPr id="349" name="テキスト ボックス 348"/>
        <xdr:cNvSpPr txBox="1"/>
      </xdr:nvSpPr>
      <xdr:spPr>
        <a:xfrm>
          <a:off x="13131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の悪化、類似団体に比較して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結果となった。これは、普通交付税に算入される地方債の割合が高く、結果として比率が全国的にも低い状況にあることに起因する。また、公債費の増は、過疎対策事業債及び臨時財政対策債の増であり、その他のものは例年並み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、今後についても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はないものと見込んでいる。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146304</xdr:rowOff>
    </xdr:to>
    <xdr:cxnSp macro="">
      <xdr:nvCxnSpPr>
        <xdr:cNvPr id="380" name="直線コネクタ 379"/>
        <xdr:cNvCxnSpPr/>
      </xdr:nvCxnSpPr>
      <xdr:spPr>
        <a:xfrm>
          <a:off x="16179800" y="697052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112522</xdr:rowOff>
    </xdr:to>
    <xdr:cxnSp macro="">
      <xdr:nvCxnSpPr>
        <xdr:cNvPr id="383" name="直線コネクタ 382"/>
        <xdr:cNvCxnSpPr/>
      </xdr:nvCxnSpPr>
      <xdr:spPr>
        <a:xfrm>
          <a:off x="15290800" y="69560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98044</xdr:rowOff>
    </xdr:to>
    <xdr:cxnSp macro="">
      <xdr:nvCxnSpPr>
        <xdr:cNvPr id="386" name="直線コネクタ 385"/>
        <xdr:cNvCxnSpPr/>
      </xdr:nvCxnSpPr>
      <xdr:spPr>
        <a:xfrm>
          <a:off x="14401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131826</xdr:rowOff>
    </xdr:to>
    <xdr:cxnSp macro="">
      <xdr:nvCxnSpPr>
        <xdr:cNvPr id="389" name="直線コネクタ 388"/>
        <xdr:cNvCxnSpPr/>
      </xdr:nvCxnSpPr>
      <xdr:spPr>
        <a:xfrm flipV="1">
          <a:off x="13512800" y="69560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3" name="テキスト ボックス 392"/>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0"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401" name="楕円 400"/>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402" name="テキスト ボックス 401"/>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4" name="テキスト ボックス 403"/>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6" name="テキスト ボックス 405"/>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81026</xdr:rowOff>
    </xdr:from>
    <xdr:to>
      <xdr:col>64</xdr:col>
      <xdr:colOff>152400</xdr:colOff>
      <xdr:row>41</xdr:row>
      <xdr:rowOff>11176</xdr:rowOff>
    </xdr:to>
    <xdr:sp macro="" textlink="">
      <xdr:nvSpPr>
        <xdr:cNvPr id="407" name="楕円 406"/>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21353</xdr:rowOff>
    </xdr:from>
    <xdr:ext cx="762000" cy="259045"/>
    <xdr:sp macro="" textlink="">
      <xdr:nvSpPr>
        <xdr:cNvPr id="408" name="テキスト ボックス 407"/>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今年度も将来負担比率はマイナスとなったが、大型事業等実施の影響により、地方債残高が増加しており、今後はその抑制に努める。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48" name="フローチャート: 判断 44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49" name="テキスト ボックス 448"/>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前年度と同様の数値である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。類似団体と比較しても中位ではあるが、今後についても引き続き、計画に基づく採用等により、職員数の削減及び総人件費の削減に努める。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36</xdr:row>
      <xdr:rowOff>159004</xdr:rowOff>
    </xdr:to>
    <xdr:cxnSp macro="">
      <xdr:nvCxnSpPr>
        <xdr:cNvPr id="64" name="直線コネクタ 63"/>
        <xdr:cNvCxnSpPr/>
      </xdr:nvCxnSpPr>
      <xdr:spPr>
        <a:xfrm>
          <a:off x="3987800" y="6331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159004</xdr:rowOff>
    </xdr:to>
    <xdr:cxnSp macro="">
      <xdr:nvCxnSpPr>
        <xdr:cNvPr id="67" name="直線コネクタ 66"/>
        <xdr:cNvCxnSpPr/>
      </xdr:nvCxnSpPr>
      <xdr:spPr>
        <a:xfrm>
          <a:off x="3098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159004</xdr:rowOff>
    </xdr:to>
    <xdr:cxnSp macro="">
      <xdr:nvCxnSpPr>
        <xdr:cNvPr id="70" name="直線コネクタ 69"/>
        <xdr:cNvCxnSpPr/>
      </xdr:nvCxnSpPr>
      <xdr:spPr>
        <a:xfrm flipV="1">
          <a:off x="2209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147574</xdr:rowOff>
    </xdr:to>
    <xdr:cxnSp macro="">
      <xdr:nvCxnSpPr>
        <xdr:cNvPr id="73" name="直線コネクタ 72"/>
        <xdr:cNvCxnSpPr/>
      </xdr:nvCxnSpPr>
      <xdr:spPr>
        <a:xfrm flipV="1">
          <a:off x="1320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ポイント増加した。増加した主な要因としては、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％出資株式会社による公共施設総合管理業務に係る経費などがあげられる。また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、臨時保育教諭等の賃金の増加や、経常的な電算システム等の保守委託が増えて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委託料の増が今後も懸念されることから、引き続き経常経費の削減に努める。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51562</xdr:rowOff>
    </xdr:to>
    <xdr:cxnSp macro="">
      <xdr:nvCxnSpPr>
        <xdr:cNvPr id="122" name="直線コネクタ 121"/>
        <xdr:cNvCxnSpPr/>
      </xdr:nvCxnSpPr>
      <xdr:spPr>
        <a:xfrm>
          <a:off x="15671800" y="32588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131572</xdr:rowOff>
    </xdr:from>
    <xdr:to>
      <xdr:col>78</xdr:col>
      <xdr:colOff>69850</xdr:colOff>
      <xdr:row>19</xdr:row>
      <xdr:rowOff>1270</xdr:rowOff>
    </xdr:to>
    <xdr:cxnSp macro="">
      <xdr:nvCxnSpPr>
        <xdr:cNvPr id="125" name="直線コネクタ 124"/>
        <xdr:cNvCxnSpPr/>
      </xdr:nvCxnSpPr>
      <xdr:spPr>
        <a:xfrm>
          <a:off x="14782800" y="32176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72136</xdr:rowOff>
    </xdr:from>
    <xdr:to>
      <xdr:col>73</xdr:col>
      <xdr:colOff>180975</xdr:colOff>
      <xdr:row>18</xdr:row>
      <xdr:rowOff>131572</xdr:rowOff>
    </xdr:to>
    <xdr:cxnSp macro="">
      <xdr:nvCxnSpPr>
        <xdr:cNvPr id="128" name="直線コネクタ 127"/>
        <xdr:cNvCxnSpPr/>
      </xdr:nvCxnSpPr>
      <xdr:spPr>
        <a:xfrm>
          <a:off x="13893800" y="31582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72136</xdr:rowOff>
    </xdr:to>
    <xdr:cxnSp macro="">
      <xdr:nvCxnSpPr>
        <xdr:cNvPr id="131" name="直線コネクタ 130"/>
        <xdr:cNvCxnSpPr/>
      </xdr:nvCxnSpPr>
      <xdr:spPr>
        <a:xfrm>
          <a:off x="13004800" y="3121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5" name="テキスト ボックス 134"/>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762</xdr:rowOff>
    </xdr:from>
    <xdr:to>
      <xdr:col>82</xdr:col>
      <xdr:colOff>158750</xdr:colOff>
      <xdr:row>19</xdr:row>
      <xdr:rowOff>102362</xdr:rowOff>
    </xdr:to>
    <xdr:sp macro="" textlink="">
      <xdr:nvSpPr>
        <xdr:cNvPr id="141" name="楕円 140"/>
        <xdr:cNvSpPr/>
      </xdr:nvSpPr>
      <xdr:spPr>
        <a:xfrm>
          <a:off x="164592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144289</xdr:rowOff>
    </xdr:from>
    <xdr:ext cx="762000" cy="259045"/>
    <xdr:sp macro="" textlink="">
      <xdr:nvSpPr>
        <xdr:cNvPr id="142" name="物件費該当値テキスト"/>
        <xdr:cNvSpPr txBox="1"/>
      </xdr:nvSpPr>
      <xdr:spPr>
        <a:xfrm>
          <a:off x="165989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3" name="楕円 142"/>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4" name="テキスト ボックス 143"/>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80772</xdr:rowOff>
    </xdr:from>
    <xdr:to>
      <xdr:col>74</xdr:col>
      <xdr:colOff>31750</xdr:colOff>
      <xdr:row>19</xdr:row>
      <xdr:rowOff>10922</xdr:rowOff>
    </xdr:to>
    <xdr:sp macro="" textlink="">
      <xdr:nvSpPr>
        <xdr:cNvPr id="145" name="楕円 144"/>
        <xdr:cNvSpPr/>
      </xdr:nvSpPr>
      <xdr:spPr>
        <a:xfrm>
          <a:off x="14732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167149</xdr:rowOff>
    </xdr:from>
    <xdr:ext cx="762000" cy="259045"/>
    <xdr:sp macro="" textlink="">
      <xdr:nvSpPr>
        <xdr:cNvPr id="146" name="テキスト ボックス 145"/>
        <xdr:cNvSpPr txBox="1"/>
      </xdr:nvSpPr>
      <xdr:spPr>
        <a:xfrm>
          <a:off x="14401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47" name="楕円 146"/>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48" name="テキスト ボックス 147"/>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ポイント増加となった。類似団体と比較しても平均数値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あった。年々、障害者介護・訓練給付費をはじめとした障害者福祉費は増加しており、今後も社会保障費の伸びが見込まれ、予防事業に力を注ぐ必要がある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3" name="直線コネクタ 182"/>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86" name="直線コネクタ 185"/>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89" name="直線コネクタ 188"/>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127000</xdr:rowOff>
    </xdr:to>
    <xdr:cxnSp macro="">
      <xdr:nvCxnSpPr>
        <xdr:cNvPr id="192" name="直線コネクタ 191"/>
        <xdr:cNvCxnSpPr/>
      </xdr:nvCxnSpPr>
      <xdr:spPr>
        <a:xfrm flipV="1">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6" name="テキスト ボックス 19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2" name="楕円 201"/>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3"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4" name="楕円 203"/>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205" name="テキスト ボックス 204"/>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6" name="楕円 205"/>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7" name="テキスト ボックス 20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8" name="楕円 207"/>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9" name="テキスト ボックス 20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0" name="楕円 209"/>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1" name="テキスト ボックス 210"/>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ポイント低い状況にある。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特別会計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における繰出金は、いずれも法定内の繰出しであ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基準内の適正化に努める。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85852</xdr:rowOff>
    </xdr:to>
    <xdr:cxnSp macro="">
      <xdr:nvCxnSpPr>
        <xdr:cNvPr id="241" name="直線コネクタ 240"/>
        <xdr:cNvCxnSpPr/>
      </xdr:nvCxnSpPr>
      <xdr:spPr>
        <a:xfrm flipV="1">
          <a:off x="15671800" y="9682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85852</xdr:rowOff>
    </xdr:to>
    <xdr:cxnSp macro="">
      <xdr:nvCxnSpPr>
        <xdr:cNvPr id="244" name="直線コネクタ 243"/>
        <xdr:cNvCxnSpPr/>
      </xdr:nvCxnSpPr>
      <xdr:spPr>
        <a:xfrm>
          <a:off x="14782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81280</xdr:rowOff>
    </xdr:to>
    <xdr:cxnSp macro="">
      <xdr:nvCxnSpPr>
        <xdr:cNvPr id="247" name="直線コネクタ 246"/>
        <xdr:cNvCxnSpPr/>
      </xdr:nvCxnSpPr>
      <xdr:spPr>
        <a:xfrm flipV="1">
          <a:off x="13893800" y="9677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99568</xdr:rowOff>
    </xdr:to>
    <xdr:cxnSp macro="">
      <xdr:nvCxnSpPr>
        <xdr:cNvPr id="250" name="直線コネクタ 249"/>
        <xdr:cNvCxnSpPr/>
      </xdr:nvCxnSpPr>
      <xdr:spPr>
        <a:xfrm flipV="1">
          <a:off x="13004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54" name="テキスト ボックス 253"/>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0" name="楕円 25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2" name="楕円 261"/>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3" name="テキスト ボックス 26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64" name="楕円 263"/>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65" name="テキスト ボックス 264"/>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6" name="楕円 26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7" name="テキスト ボックス 26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68" name="楕円 267"/>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69" name="テキスト ボックス 26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ポイント低い状況にある。今後については、一部事務組合の施設老朽化に伴う負担金の増が見込まれることから、住民補助団体への補助金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削減を継続するとともにその他の補助・交付金についても削減に努める。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140716</xdr:rowOff>
    </xdr:to>
    <xdr:cxnSp macro="">
      <xdr:nvCxnSpPr>
        <xdr:cNvPr id="299" name="直線コネクタ 298"/>
        <xdr:cNvCxnSpPr/>
      </xdr:nvCxnSpPr>
      <xdr:spPr>
        <a:xfrm>
          <a:off x="15671800" y="6290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117856</xdr:rowOff>
    </xdr:to>
    <xdr:cxnSp macro="">
      <xdr:nvCxnSpPr>
        <xdr:cNvPr id="302" name="直線コネクタ 301"/>
        <xdr:cNvCxnSpPr/>
      </xdr:nvCxnSpPr>
      <xdr:spPr>
        <a:xfrm>
          <a:off x="14782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108712</xdr:rowOff>
    </xdr:to>
    <xdr:cxnSp macro="">
      <xdr:nvCxnSpPr>
        <xdr:cNvPr id="305" name="直線コネクタ 304"/>
        <xdr:cNvCxnSpPr/>
      </xdr:nvCxnSpPr>
      <xdr:spPr>
        <a:xfrm>
          <a:off x="13893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113284</xdr:rowOff>
    </xdr:to>
    <xdr:cxnSp macro="">
      <xdr:nvCxnSpPr>
        <xdr:cNvPr id="308" name="直線コネクタ 307"/>
        <xdr:cNvCxnSpPr/>
      </xdr:nvCxnSpPr>
      <xdr:spPr>
        <a:xfrm flipV="1">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2" name="テキスト ボックス 31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8" name="楕円 31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19"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0" name="楕円 319"/>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1" name="テキスト ボックス 320"/>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2" name="楕円 32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3" name="テキスト ボックス 322"/>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4" name="楕円 32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5" name="テキスト ボックス 32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6" name="楕円 32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7" name="テキスト ボックス 32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した。定時償還に係る公債費は、約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千円となっており、大型事業分の償還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開始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に伴い、前年よりも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現状がピークではあるものの、依然として高い水準であることから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、地方債発行額を抑制し、プライマリーバランス等を考慮した財政運営を行う必要がある。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168911</xdr:rowOff>
    </xdr:to>
    <xdr:cxnSp macro="">
      <xdr:nvCxnSpPr>
        <xdr:cNvPr id="359" name="直線コネクタ 358"/>
        <xdr:cNvCxnSpPr/>
      </xdr:nvCxnSpPr>
      <xdr:spPr>
        <a:xfrm>
          <a:off x="3987800" y="131267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111761</xdr:rowOff>
    </xdr:to>
    <xdr:cxnSp macro="">
      <xdr:nvCxnSpPr>
        <xdr:cNvPr id="362" name="直線コネクタ 361"/>
        <xdr:cNvCxnSpPr/>
      </xdr:nvCxnSpPr>
      <xdr:spPr>
        <a:xfrm flipV="1">
          <a:off x="3098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111761</xdr:rowOff>
    </xdr:to>
    <xdr:cxnSp macro="">
      <xdr:nvCxnSpPr>
        <xdr:cNvPr id="365" name="直線コネクタ 364"/>
        <xdr:cNvCxnSpPr/>
      </xdr:nvCxnSpPr>
      <xdr:spPr>
        <a:xfrm>
          <a:off x="2209800" y="13100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73661</xdr:rowOff>
    </xdr:to>
    <xdr:cxnSp macro="">
      <xdr:nvCxnSpPr>
        <xdr:cNvPr id="368" name="直線コネクタ 367"/>
        <xdr:cNvCxnSpPr/>
      </xdr:nvCxnSpPr>
      <xdr:spPr>
        <a:xfrm flipV="1">
          <a:off x="1320800" y="13100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72" name="テキスト ボックス 371"/>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78" name="楕円 377"/>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134638</xdr:rowOff>
    </xdr:from>
    <xdr:ext cx="762000" cy="259045"/>
    <xdr:sp macro="" textlink="">
      <xdr:nvSpPr>
        <xdr:cNvPr id="379" name="公債費該当値テキスト"/>
        <xdr:cNvSpPr txBox="1"/>
      </xdr:nvSpPr>
      <xdr:spPr>
        <a:xfrm>
          <a:off x="4914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0" name="楕円 379"/>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1" name="テキスト ボックス 380"/>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2" name="楕円 381"/>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3" name="テキスト ボックス 382"/>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4" name="楕円 383"/>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5" name="テキスト ボックス 384"/>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6" name="楕円 385"/>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7" name="テキスト ボックス 386"/>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ポイント高い状況にある。主な要因としては、物件費である。物件費については、事業の見直し等を行い、経常経費の削減に努める。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156392</xdr:rowOff>
    </xdr:from>
    <xdr:to>
      <xdr:col>82</xdr:col>
      <xdr:colOff>107950</xdr:colOff>
      <xdr:row>77</xdr:row>
      <xdr:rowOff>37193</xdr:rowOff>
    </xdr:to>
    <xdr:cxnSp macro="">
      <xdr:nvCxnSpPr>
        <xdr:cNvPr id="422" name="直線コネクタ 421"/>
        <xdr:cNvCxnSpPr/>
      </xdr:nvCxnSpPr>
      <xdr:spPr>
        <a:xfrm>
          <a:off x="15671800" y="1318659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76</xdr:row>
      <xdr:rowOff>156392</xdr:rowOff>
    </xdr:to>
    <xdr:cxnSp macro="">
      <xdr:nvCxnSpPr>
        <xdr:cNvPr id="425" name="直線コネクタ 424"/>
        <xdr:cNvCxnSpPr/>
      </xdr:nvCxnSpPr>
      <xdr:spPr>
        <a:xfrm>
          <a:off x="14782800" y="131212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76</xdr:row>
      <xdr:rowOff>91077</xdr:rowOff>
    </xdr:to>
    <xdr:cxnSp macro="">
      <xdr:nvCxnSpPr>
        <xdr:cNvPr id="428" name="直線コネクタ 427"/>
        <xdr:cNvCxnSpPr/>
      </xdr:nvCxnSpPr>
      <xdr:spPr>
        <a:xfrm>
          <a:off x="13893800" y="13095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64951</xdr:rowOff>
    </xdr:from>
    <xdr:to>
      <xdr:col>69</xdr:col>
      <xdr:colOff>92075</xdr:colOff>
      <xdr:row>77</xdr:row>
      <xdr:rowOff>14332</xdr:rowOff>
    </xdr:to>
    <xdr:cxnSp macro="">
      <xdr:nvCxnSpPr>
        <xdr:cNvPr id="431" name="直線コネクタ 430"/>
        <xdr:cNvCxnSpPr/>
      </xdr:nvCxnSpPr>
      <xdr:spPr>
        <a:xfrm flipV="1">
          <a:off x="13004800" y="1309515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21426</xdr:rowOff>
    </xdr:from>
    <xdr:ext cx="762000" cy="259045"/>
    <xdr:sp macro="" textlink="">
      <xdr:nvSpPr>
        <xdr:cNvPr id="435" name="テキスト ボックス 434"/>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41" name="楕円 440"/>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129920</xdr:rowOff>
    </xdr:from>
    <xdr:ext cx="762000" cy="259045"/>
    <xdr:sp macro="" textlink="">
      <xdr:nvSpPr>
        <xdr:cNvPr id="442" name="公債費以外該当値テキスト"/>
        <xdr:cNvSpPr txBox="1"/>
      </xdr:nvSpPr>
      <xdr:spPr>
        <a:xfrm>
          <a:off x="16598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105592</xdr:rowOff>
    </xdr:from>
    <xdr:to>
      <xdr:col>78</xdr:col>
      <xdr:colOff>120650</xdr:colOff>
      <xdr:row>77</xdr:row>
      <xdr:rowOff>35742</xdr:rowOff>
    </xdr:to>
    <xdr:sp macro="" textlink="">
      <xdr:nvSpPr>
        <xdr:cNvPr id="443" name="楕円 442"/>
        <xdr:cNvSpPr/>
      </xdr:nvSpPr>
      <xdr:spPr>
        <a:xfrm>
          <a:off x="15621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20519</xdr:rowOff>
    </xdr:from>
    <xdr:ext cx="736600" cy="259045"/>
    <xdr:sp macro="" textlink="">
      <xdr:nvSpPr>
        <xdr:cNvPr id="444" name="テキスト ボックス 443"/>
        <xdr:cNvSpPr txBox="1"/>
      </xdr:nvSpPr>
      <xdr:spPr>
        <a:xfrm>
          <a:off x="15290800" y="1322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40277</xdr:rowOff>
    </xdr:from>
    <xdr:to>
      <xdr:col>74</xdr:col>
      <xdr:colOff>31750</xdr:colOff>
      <xdr:row>76</xdr:row>
      <xdr:rowOff>141877</xdr:rowOff>
    </xdr:to>
    <xdr:sp macro="" textlink="">
      <xdr:nvSpPr>
        <xdr:cNvPr id="445" name="楕円 444"/>
        <xdr:cNvSpPr/>
      </xdr:nvSpPr>
      <xdr:spPr>
        <a:xfrm>
          <a:off x="14732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126654</xdr:rowOff>
    </xdr:from>
    <xdr:ext cx="762000" cy="259045"/>
    <xdr:sp macro="" textlink="">
      <xdr:nvSpPr>
        <xdr:cNvPr id="446" name="テキスト ボックス 445"/>
        <xdr:cNvSpPr txBox="1"/>
      </xdr:nvSpPr>
      <xdr:spPr>
        <a:xfrm>
          <a:off x="14401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xdr:rowOff>
    </xdr:from>
    <xdr:to>
      <xdr:col>69</xdr:col>
      <xdr:colOff>142875</xdr:colOff>
      <xdr:row>76</xdr:row>
      <xdr:rowOff>115751</xdr:rowOff>
    </xdr:to>
    <xdr:sp macro="" textlink="">
      <xdr:nvSpPr>
        <xdr:cNvPr id="447" name="楕円 446"/>
        <xdr:cNvSpPr/>
      </xdr:nvSpPr>
      <xdr:spPr>
        <a:xfrm>
          <a:off x="13843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100528</xdr:rowOff>
    </xdr:from>
    <xdr:ext cx="762000" cy="259045"/>
    <xdr:sp macro="" textlink="">
      <xdr:nvSpPr>
        <xdr:cNvPr id="448" name="テキスト ボックス 447"/>
        <xdr:cNvSpPr txBox="1"/>
      </xdr:nvSpPr>
      <xdr:spPr>
        <a:xfrm>
          <a:off x="13512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134982</xdr:rowOff>
    </xdr:from>
    <xdr:to>
      <xdr:col>65</xdr:col>
      <xdr:colOff>53975</xdr:colOff>
      <xdr:row>77</xdr:row>
      <xdr:rowOff>65132</xdr:rowOff>
    </xdr:to>
    <xdr:sp macro="" textlink="">
      <xdr:nvSpPr>
        <xdr:cNvPr id="449" name="楕円 448"/>
        <xdr:cNvSpPr/>
      </xdr:nvSpPr>
      <xdr:spPr>
        <a:xfrm>
          <a:off x="12954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49909</xdr:rowOff>
    </xdr:from>
    <xdr:ext cx="762000" cy="259045"/>
    <xdr:sp macro="" textlink="">
      <xdr:nvSpPr>
        <xdr:cNvPr id="450" name="テキスト ボックス 449"/>
        <xdr:cNvSpPr txBox="1"/>
      </xdr:nvSpPr>
      <xdr:spPr>
        <a:xfrm>
          <a:off x="12623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91306</xdr:rowOff>
    </xdr:from>
    <xdr:to>
      <xdr:col>29</xdr:col>
      <xdr:colOff>127000</xdr:colOff>
      <xdr:row>17</xdr:row>
      <xdr:rowOff>99958</xdr:rowOff>
    </xdr:to>
    <xdr:cxnSp macro="">
      <xdr:nvCxnSpPr>
        <xdr:cNvPr id="46" name="直線コネクタ 45"/>
        <xdr:cNvCxnSpPr/>
      </xdr:nvCxnSpPr>
      <xdr:spPr bwMode="auto">
        <a:xfrm flipV="1">
          <a:off x="5003800" y="3053581"/>
          <a:ext cx="647700" cy="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99958</xdr:rowOff>
    </xdr:from>
    <xdr:to>
      <xdr:col>26</xdr:col>
      <xdr:colOff>50800</xdr:colOff>
      <xdr:row>17</xdr:row>
      <xdr:rowOff>117286</xdr:rowOff>
    </xdr:to>
    <xdr:cxnSp macro="">
      <xdr:nvCxnSpPr>
        <xdr:cNvPr id="49" name="直線コネクタ 48"/>
        <xdr:cNvCxnSpPr/>
      </xdr:nvCxnSpPr>
      <xdr:spPr bwMode="auto">
        <a:xfrm flipV="1">
          <a:off x="4305300" y="3062233"/>
          <a:ext cx="6985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117286</xdr:rowOff>
    </xdr:from>
    <xdr:to>
      <xdr:col>22</xdr:col>
      <xdr:colOff>114300</xdr:colOff>
      <xdr:row>17</xdr:row>
      <xdr:rowOff>135140</xdr:rowOff>
    </xdr:to>
    <xdr:cxnSp macro="">
      <xdr:nvCxnSpPr>
        <xdr:cNvPr id="52" name="直線コネクタ 51"/>
        <xdr:cNvCxnSpPr/>
      </xdr:nvCxnSpPr>
      <xdr:spPr bwMode="auto">
        <a:xfrm flipV="1">
          <a:off x="3606800" y="3079561"/>
          <a:ext cx="698500" cy="1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135140</xdr:rowOff>
    </xdr:from>
    <xdr:to>
      <xdr:col>18</xdr:col>
      <xdr:colOff>177800</xdr:colOff>
      <xdr:row>17</xdr:row>
      <xdr:rowOff>164710</xdr:rowOff>
    </xdr:to>
    <xdr:cxnSp macro="">
      <xdr:nvCxnSpPr>
        <xdr:cNvPr id="55" name="直線コネクタ 54"/>
        <xdr:cNvCxnSpPr/>
      </xdr:nvCxnSpPr>
      <xdr:spPr bwMode="auto">
        <a:xfrm flipV="1">
          <a:off x="2908300" y="3097415"/>
          <a:ext cx="698500" cy="2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121860</xdr:rowOff>
    </xdr:from>
    <xdr:ext cx="762000" cy="259045"/>
    <xdr:sp macro="" textlink="">
      <xdr:nvSpPr>
        <xdr:cNvPr id="59" name="テキスト ボックス 58"/>
        <xdr:cNvSpPr txBox="1"/>
      </xdr:nvSpPr>
      <xdr:spPr>
        <a:xfrm>
          <a:off x="2527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40506</xdr:rowOff>
    </xdr:from>
    <xdr:to>
      <xdr:col>29</xdr:col>
      <xdr:colOff>177800</xdr:colOff>
      <xdr:row>17</xdr:row>
      <xdr:rowOff>142106</xdr:rowOff>
    </xdr:to>
    <xdr:sp macro="" textlink="">
      <xdr:nvSpPr>
        <xdr:cNvPr id="65" name="楕円 64"/>
        <xdr:cNvSpPr/>
      </xdr:nvSpPr>
      <xdr:spPr bwMode="auto">
        <a:xfrm>
          <a:off x="5600700" y="300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12583</xdr:rowOff>
    </xdr:from>
    <xdr:ext cx="762000" cy="259045"/>
    <xdr:sp macro="" textlink="">
      <xdr:nvSpPr>
        <xdr:cNvPr id="66" name="人口1人当たり決算額の推移該当値テキスト130"/>
        <xdr:cNvSpPr txBox="1"/>
      </xdr:nvSpPr>
      <xdr:spPr>
        <a:xfrm>
          <a:off x="5740400" y="297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49158</xdr:rowOff>
    </xdr:from>
    <xdr:to>
      <xdr:col>26</xdr:col>
      <xdr:colOff>101600</xdr:colOff>
      <xdr:row>17</xdr:row>
      <xdr:rowOff>150758</xdr:rowOff>
    </xdr:to>
    <xdr:sp macro="" textlink="">
      <xdr:nvSpPr>
        <xdr:cNvPr id="67" name="楕円 66"/>
        <xdr:cNvSpPr/>
      </xdr:nvSpPr>
      <xdr:spPr bwMode="auto">
        <a:xfrm>
          <a:off x="4953000" y="301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135535</xdr:rowOff>
    </xdr:from>
    <xdr:ext cx="736600" cy="259045"/>
    <xdr:sp macro="" textlink="">
      <xdr:nvSpPr>
        <xdr:cNvPr id="68" name="テキスト ボックス 67"/>
        <xdr:cNvSpPr txBox="1"/>
      </xdr:nvSpPr>
      <xdr:spPr>
        <a:xfrm>
          <a:off x="4622800" y="309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66486</xdr:rowOff>
    </xdr:from>
    <xdr:to>
      <xdr:col>22</xdr:col>
      <xdr:colOff>165100</xdr:colOff>
      <xdr:row>17</xdr:row>
      <xdr:rowOff>168086</xdr:rowOff>
    </xdr:to>
    <xdr:sp macro="" textlink="">
      <xdr:nvSpPr>
        <xdr:cNvPr id="69" name="楕円 68"/>
        <xdr:cNvSpPr/>
      </xdr:nvSpPr>
      <xdr:spPr bwMode="auto">
        <a:xfrm>
          <a:off x="4254500" y="30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152863</xdr:rowOff>
    </xdr:from>
    <xdr:ext cx="762000" cy="259045"/>
    <xdr:sp macro="" textlink="">
      <xdr:nvSpPr>
        <xdr:cNvPr id="70" name="テキスト ボックス 69"/>
        <xdr:cNvSpPr txBox="1"/>
      </xdr:nvSpPr>
      <xdr:spPr>
        <a:xfrm>
          <a:off x="3924300" y="311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84340</xdr:rowOff>
    </xdr:from>
    <xdr:to>
      <xdr:col>19</xdr:col>
      <xdr:colOff>38100</xdr:colOff>
      <xdr:row>18</xdr:row>
      <xdr:rowOff>14490</xdr:rowOff>
    </xdr:to>
    <xdr:sp macro="" textlink="">
      <xdr:nvSpPr>
        <xdr:cNvPr id="71" name="楕円 70"/>
        <xdr:cNvSpPr/>
      </xdr:nvSpPr>
      <xdr:spPr bwMode="auto">
        <a:xfrm>
          <a:off x="3556000" y="304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170717</xdr:rowOff>
    </xdr:from>
    <xdr:ext cx="762000" cy="259045"/>
    <xdr:sp macro="" textlink="">
      <xdr:nvSpPr>
        <xdr:cNvPr id="72" name="テキスト ボックス 71"/>
        <xdr:cNvSpPr txBox="1"/>
      </xdr:nvSpPr>
      <xdr:spPr>
        <a:xfrm>
          <a:off x="3225800" y="31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113910</xdr:rowOff>
    </xdr:from>
    <xdr:to>
      <xdr:col>15</xdr:col>
      <xdr:colOff>101600</xdr:colOff>
      <xdr:row>18</xdr:row>
      <xdr:rowOff>44060</xdr:rowOff>
    </xdr:to>
    <xdr:sp macro="" textlink="">
      <xdr:nvSpPr>
        <xdr:cNvPr id="73" name="楕円 72"/>
        <xdr:cNvSpPr/>
      </xdr:nvSpPr>
      <xdr:spPr bwMode="auto">
        <a:xfrm>
          <a:off x="2857500" y="30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54237</xdr:rowOff>
    </xdr:from>
    <xdr:ext cx="762000" cy="259045"/>
    <xdr:sp macro="" textlink="">
      <xdr:nvSpPr>
        <xdr:cNvPr id="74" name="テキスト ボックス 73"/>
        <xdr:cNvSpPr txBox="1"/>
      </xdr:nvSpPr>
      <xdr:spPr>
        <a:xfrm>
          <a:off x="2527300" y="28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98882</xdr:rowOff>
    </xdr:from>
    <xdr:to>
      <xdr:col>29</xdr:col>
      <xdr:colOff>127000</xdr:colOff>
      <xdr:row>35</xdr:row>
      <xdr:rowOff>146877</xdr:rowOff>
    </xdr:to>
    <xdr:cxnSp macro="">
      <xdr:nvCxnSpPr>
        <xdr:cNvPr id="108" name="直線コネクタ 107"/>
        <xdr:cNvCxnSpPr/>
      </xdr:nvCxnSpPr>
      <xdr:spPr bwMode="auto">
        <a:xfrm flipV="1">
          <a:off x="5003800" y="6709232"/>
          <a:ext cx="647700" cy="4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146877</xdr:rowOff>
    </xdr:from>
    <xdr:to>
      <xdr:col>26</xdr:col>
      <xdr:colOff>50800</xdr:colOff>
      <xdr:row>35</xdr:row>
      <xdr:rowOff>160572</xdr:rowOff>
    </xdr:to>
    <xdr:cxnSp macro="">
      <xdr:nvCxnSpPr>
        <xdr:cNvPr id="111" name="直線コネクタ 110"/>
        <xdr:cNvCxnSpPr/>
      </xdr:nvCxnSpPr>
      <xdr:spPr bwMode="auto">
        <a:xfrm flipV="1">
          <a:off x="4305300" y="6757227"/>
          <a:ext cx="698500" cy="1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160572</xdr:rowOff>
    </xdr:from>
    <xdr:to>
      <xdr:col>22</xdr:col>
      <xdr:colOff>114300</xdr:colOff>
      <xdr:row>35</xdr:row>
      <xdr:rowOff>175507</xdr:rowOff>
    </xdr:to>
    <xdr:cxnSp macro="">
      <xdr:nvCxnSpPr>
        <xdr:cNvPr id="114" name="直線コネクタ 113"/>
        <xdr:cNvCxnSpPr/>
      </xdr:nvCxnSpPr>
      <xdr:spPr bwMode="auto">
        <a:xfrm flipV="1">
          <a:off x="3606800" y="6770922"/>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175507</xdr:rowOff>
    </xdr:from>
    <xdr:to>
      <xdr:col>18</xdr:col>
      <xdr:colOff>177800</xdr:colOff>
      <xdr:row>35</xdr:row>
      <xdr:rowOff>191182</xdr:rowOff>
    </xdr:to>
    <xdr:cxnSp macro="">
      <xdr:nvCxnSpPr>
        <xdr:cNvPr id="117" name="直線コネクタ 116"/>
        <xdr:cNvCxnSpPr/>
      </xdr:nvCxnSpPr>
      <xdr:spPr bwMode="auto">
        <a:xfrm flipV="1">
          <a:off x="2908300" y="6785857"/>
          <a:ext cx="698500" cy="1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12227</xdr:rowOff>
    </xdr:from>
    <xdr:ext cx="762000" cy="259045"/>
    <xdr:sp macro="" textlink="">
      <xdr:nvSpPr>
        <xdr:cNvPr id="121" name="テキスト ボックス 120"/>
        <xdr:cNvSpPr txBox="1"/>
      </xdr:nvSpPr>
      <xdr:spPr>
        <a:xfrm>
          <a:off x="25273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27" name="楕円 126"/>
        <xdr:cNvSpPr/>
      </xdr:nvSpPr>
      <xdr:spPr bwMode="auto">
        <a:xfrm>
          <a:off x="5600700" y="665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20159</xdr:rowOff>
    </xdr:from>
    <xdr:ext cx="762000" cy="259045"/>
    <xdr:sp macro="" textlink="">
      <xdr:nvSpPr>
        <xdr:cNvPr id="128" name="人口1人当たり決算額の推移該当値テキスト445"/>
        <xdr:cNvSpPr txBox="1"/>
      </xdr:nvSpPr>
      <xdr:spPr>
        <a:xfrm>
          <a:off x="5740400" y="663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96077</xdr:rowOff>
    </xdr:from>
    <xdr:to>
      <xdr:col>26</xdr:col>
      <xdr:colOff>101600</xdr:colOff>
      <xdr:row>35</xdr:row>
      <xdr:rowOff>197677</xdr:rowOff>
    </xdr:to>
    <xdr:sp macro="" textlink="">
      <xdr:nvSpPr>
        <xdr:cNvPr id="129" name="楕円 128"/>
        <xdr:cNvSpPr/>
      </xdr:nvSpPr>
      <xdr:spPr bwMode="auto">
        <a:xfrm>
          <a:off x="4953000" y="67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182454</xdr:rowOff>
    </xdr:from>
    <xdr:ext cx="736600" cy="259045"/>
    <xdr:sp macro="" textlink="">
      <xdr:nvSpPr>
        <xdr:cNvPr id="130" name="テキスト ボックス 129"/>
        <xdr:cNvSpPr txBox="1"/>
      </xdr:nvSpPr>
      <xdr:spPr>
        <a:xfrm>
          <a:off x="4622800" y="679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109772</xdr:rowOff>
    </xdr:from>
    <xdr:to>
      <xdr:col>22</xdr:col>
      <xdr:colOff>165100</xdr:colOff>
      <xdr:row>35</xdr:row>
      <xdr:rowOff>211372</xdr:rowOff>
    </xdr:to>
    <xdr:sp macro="" textlink="">
      <xdr:nvSpPr>
        <xdr:cNvPr id="131" name="楕円 130"/>
        <xdr:cNvSpPr/>
      </xdr:nvSpPr>
      <xdr:spPr bwMode="auto">
        <a:xfrm>
          <a:off x="4254500" y="672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196149</xdr:rowOff>
    </xdr:from>
    <xdr:ext cx="762000" cy="259045"/>
    <xdr:sp macro="" textlink="">
      <xdr:nvSpPr>
        <xdr:cNvPr id="132" name="テキスト ボックス 131"/>
        <xdr:cNvSpPr txBox="1"/>
      </xdr:nvSpPr>
      <xdr:spPr>
        <a:xfrm>
          <a:off x="3924300" y="680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124707</xdr:rowOff>
    </xdr:from>
    <xdr:to>
      <xdr:col>19</xdr:col>
      <xdr:colOff>38100</xdr:colOff>
      <xdr:row>35</xdr:row>
      <xdr:rowOff>226307</xdr:rowOff>
    </xdr:to>
    <xdr:sp macro="" textlink="">
      <xdr:nvSpPr>
        <xdr:cNvPr id="133" name="楕円 132"/>
        <xdr:cNvSpPr/>
      </xdr:nvSpPr>
      <xdr:spPr bwMode="auto">
        <a:xfrm>
          <a:off x="3556000" y="673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211084</xdr:rowOff>
    </xdr:from>
    <xdr:ext cx="762000" cy="259045"/>
    <xdr:sp macro="" textlink="">
      <xdr:nvSpPr>
        <xdr:cNvPr id="134" name="テキスト ボックス 133"/>
        <xdr:cNvSpPr txBox="1"/>
      </xdr:nvSpPr>
      <xdr:spPr>
        <a:xfrm>
          <a:off x="3225800" y="68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140382</xdr:rowOff>
    </xdr:from>
    <xdr:to>
      <xdr:col>15</xdr:col>
      <xdr:colOff>101600</xdr:colOff>
      <xdr:row>35</xdr:row>
      <xdr:rowOff>241982</xdr:rowOff>
    </xdr:to>
    <xdr:sp macro="" textlink="">
      <xdr:nvSpPr>
        <xdr:cNvPr id="135" name="楕円 134"/>
        <xdr:cNvSpPr/>
      </xdr:nvSpPr>
      <xdr:spPr bwMode="auto">
        <a:xfrm>
          <a:off x="2857500" y="675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226759</xdr:rowOff>
    </xdr:from>
    <xdr:ext cx="762000" cy="259045"/>
    <xdr:sp macro="" textlink="">
      <xdr:nvSpPr>
        <xdr:cNvPr id="136" name="テキスト ボックス 135"/>
        <xdr:cNvSpPr txBox="1"/>
      </xdr:nvSpPr>
      <xdr:spPr>
        <a:xfrm>
          <a:off x="2527300" y="683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34917</xdr:rowOff>
    </xdr:from>
    <xdr:to>
      <xdr:col>24</xdr:col>
      <xdr:colOff>63500</xdr:colOff>
      <xdr:row>36</xdr:row>
      <xdr:rowOff>37668</xdr:rowOff>
    </xdr:to>
    <xdr:cxnSp macro="">
      <xdr:nvCxnSpPr>
        <xdr:cNvPr id="61" name="直線コネクタ 60"/>
        <xdr:cNvCxnSpPr/>
      </xdr:nvCxnSpPr>
      <xdr:spPr>
        <a:xfrm flipV="1">
          <a:off x="3797300" y="6207117"/>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37668</xdr:rowOff>
    </xdr:from>
    <xdr:to>
      <xdr:col>19</xdr:col>
      <xdr:colOff>177800</xdr:colOff>
      <xdr:row>36</xdr:row>
      <xdr:rowOff>58730</xdr:rowOff>
    </xdr:to>
    <xdr:cxnSp macro="">
      <xdr:nvCxnSpPr>
        <xdr:cNvPr id="64" name="直線コネクタ 63"/>
        <xdr:cNvCxnSpPr/>
      </xdr:nvCxnSpPr>
      <xdr:spPr>
        <a:xfrm flipV="1">
          <a:off x="2908300" y="6209868"/>
          <a:ext cx="889000" cy="2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58730</xdr:rowOff>
    </xdr:from>
    <xdr:to>
      <xdr:col>15</xdr:col>
      <xdr:colOff>50800</xdr:colOff>
      <xdr:row>36</xdr:row>
      <xdr:rowOff>75829</xdr:rowOff>
    </xdr:to>
    <xdr:cxnSp macro="">
      <xdr:nvCxnSpPr>
        <xdr:cNvPr id="67" name="直線コネクタ 66"/>
        <xdr:cNvCxnSpPr/>
      </xdr:nvCxnSpPr>
      <xdr:spPr>
        <a:xfrm flipV="1">
          <a:off x="2019300" y="6230930"/>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19342</xdr:rowOff>
    </xdr:from>
    <xdr:to>
      <xdr:col>10</xdr:col>
      <xdr:colOff>114300</xdr:colOff>
      <xdr:row>36</xdr:row>
      <xdr:rowOff>75829</xdr:rowOff>
    </xdr:to>
    <xdr:cxnSp macro="">
      <xdr:nvCxnSpPr>
        <xdr:cNvPr id="70" name="直線コネクタ 69"/>
        <xdr:cNvCxnSpPr/>
      </xdr:nvCxnSpPr>
      <xdr:spPr>
        <a:xfrm>
          <a:off x="1130300" y="6191542"/>
          <a:ext cx="8890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57406</xdr:rowOff>
    </xdr:from>
    <xdr:ext cx="534377" cy="259045"/>
    <xdr:sp macro="" textlink="">
      <xdr:nvSpPr>
        <xdr:cNvPr id="74" name="テキスト ボックス 73"/>
        <xdr:cNvSpPr txBox="1"/>
      </xdr:nvSpPr>
      <xdr:spPr>
        <a:xfrm>
          <a:off x="863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155567</xdr:rowOff>
    </xdr:from>
    <xdr:to>
      <xdr:col>24</xdr:col>
      <xdr:colOff>114300</xdr:colOff>
      <xdr:row>36</xdr:row>
      <xdr:rowOff>85717</xdr:rowOff>
    </xdr:to>
    <xdr:sp macro="" textlink="">
      <xdr:nvSpPr>
        <xdr:cNvPr id="80" name="楕円 79"/>
        <xdr:cNvSpPr/>
      </xdr:nvSpPr>
      <xdr:spPr>
        <a:xfrm>
          <a:off x="4584700" y="61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133994</xdr:rowOff>
    </xdr:from>
    <xdr:ext cx="599010" cy="259045"/>
    <xdr:sp macro="" textlink="">
      <xdr:nvSpPr>
        <xdr:cNvPr id="81" name="人件費該当値テキスト"/>
        <xdr:cNvSpPr txBox="1"/>
      </xdr:nvSpPr>
      <xdr:spPr>
        <a:xfrm>
          <a:off x="4686300" y="61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158318</xdr:rowOff>
    </xdr:from>
    <xdr:to>
      <xdr:col>20</xdr:col>
      <xdr:colOff>38100</xdr:colOff>
      <xdr:row>36</xdr:row>
      <xdr:rowOff>88468</xdr:rowOff>
    </xdr:to>
    <xdr:sp macro="" textlink="">
      <xdr:nvSpPr>
        <xdr:cNvPr id="82" name="楕円 81"/>
        <xdr:cNvSpPr/>
      </xdr:nvSpPr>
      <xdr:spPr>
        <a:xfrm>
          <a:off x="3746500" y="61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79595</xdr:rowOff>
    </xdr:from>
    <xdr:ext cx="599010" cy="259045"/>
    <xdr:sp macro="" textlink="">
      <xdr:nvSpPr>
        <xdr:cNvPr id="83" name="テキスト ボックス 82"/>
        <xdr:cNvSpPr txBox="1"/>
      </xdr:nvSpPr>
      <xdr:spPr>
        <a:xfrm>
          <a:off x="3497795" y="62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7930</xdr:rowOff>
    </xdr:from>
    <xdr:to>
      <xdr:col>15</xdr:col>
      <xdr:colOff>101600</xdr:colOff>
      <xdr:row>36</xdr:row>
      <xdr:rowOff>109530</xdr:rowOff>
    </xdr:to>
    <xdr:sp macro="" textlink="">
      <xdr:nvSpPr>
        <xdr:cNvPr id="84" name="楕円 83"/>
        <xdr:cNvSpPr/>
      </xdr:nvSpPr>
      <xdr:spPr>
        <a:xfrm>
          <a:off x="2857500" y="61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100657</xdr:rowOff>
    </xdr:from>
    <xdr:ext cx="599010" cy="259045"/>
    <xdr:sp macro="" textlink="">
      <xdr:nvSpPr>
        <xdr:cNvPr id="85" name="テキスト ボックス 84"/>
        <xdr:cNvSpPr txBox="1"/>
      </xdr:nvSpPr>
      <xdr:spPr>
        <a:xfrm>
          <a:off x="2608795" y="627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25029</xdr:rowOff>
    </xdr:from>
    <xdr:to>
      <xdr:col>10</xdr:col>
      <xdr:colOff>165100</xdr:colOff>
      <xdr:row>36</xdr:row>
      <xdr:rowOff>126629</xdr:rowOff>
    </xdr:to>
    <xdr:sp macro="" textlink="">
      <xdr:nvSpPr>
        <xdr:cNvPr id="86" name="楕円 85"/>
        <xdr:cNvSpPr/>
      </xdr:nvSpPr>
      <xdr:spPr>
        <a:xfrm>
          <a:off x="1968500" y="61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117756</xdr:rowOff>
    </xdr:from>
    <xdr:ext cx="599010" cy="259045"/>
    <xdr:sp macro="" textlink="">
      <xdr:nvSpPr>
        <xdr:cNvPr id="87" name="テキスト ボックス 86"/>
        <xdr:cNvSpPr txBox="1"/>
      </xdr:nvSpPr>
      <xdr:spPr>
        <a:xfrm>
          <a:off x="1719795" y="62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139992</xdr:rowOff>
    </xdr:from>
    <xdr:to>
      <xdr:col>6</xdr:col>
      <xdr:colOff>38100</xdr:colOff>
      <xdr:row>36</xdr:row>
      <xdr:rowOff>70142</xdr:rowOff>
    </xdr:to>
    <xdr:sp macro="" textlink="">
      <xdr:nvSpPr>
        <xdr:cNvPr id="88" name="楕円 87"/>
        <xdr:cNvSpPr/>
      </xdr:nvSpPr>
      <xdr:spPr>
        <a:xfrm>
          <a:off x="1079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86669</xdr:rowOff>
    </xdr:from>
    <xdr:ext cx="599010" cy="259045"/>
    <xdr:sp macro="" textlink="">
      <xdr:nvSpPr>
        <xdr:cNvPr id="89" name="テキスト ボックス 88"/>
        <xdr:cNvSpPr txBox="1"/>
      </xdr:nvSpPr>
      <xdr:spPr>
        <a:xfrm>
          <a:off x="830795" y="59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128274</xdr:rowOff>
    </xdr:from>
    <xdr:to>
      <xdr:col>24</xdr:col>
      <xdr:colOff>63500</xdr:colOff>
      <xdr:row>54</xdr:row>
      <xdr:rowOff>150558</xdr:rowOff>
    </xdr:to>
    <xdr:cxnSp macro="">
      <xdr:nvCxnSpPr>
        <xdr:cNvPr id="116" name="直線コネクタ 115"/>
        <xdr:cNvCxnSpPr/>
      </xdr:nvCxnSpPr>
      <xdr:spPr>
        <a:xfrm flipV="1">
          <a:off x="3797300" y="9386574"/>
          <a:ext cx="8382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105492</xdr:rowOff>
    </xdr:from>
    <xdr:to>
      <xdr:col>19</xdr:col>
      <xdr:colOff>177800</xdr:colOff>
      <xdr:row>54</xdr:row>
      <xdr:rowOff>150558</xdr:rowOff>
    </xdr:to>
    <xdr:cxnSp macro="">
      <xdr:nvCxnSpPr>
        <xdr:cNvPr id="119" name="直線コネクタ 118"/>
        <xdr:cNvCxnSpPr/>
      </xdr:nvCxnSpPr>
      <xdr:spPr>
        <a:xfrm>
          <a:off x="2908300" y="9363792"/>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105492</xdr:rowOff>
    </xdr:from>
    <xdr:to>
      <xdr:col>15</xdr:col>
      <xdr:colOff>50800</xdr:colOff>
      <xdr:row>55</xdr:row>
      <xdr:rowOff>37864</xdr:rowOff>
    </xdr:to>
    <xdr:cxnSp macro="">
      <xdr:nvCxnSpPr>
        <xdr:cNvPr id="122" name="直線コネクタ 121"/>
        <xdr:cNvCxnSpPr/>
      </xdr:nvCxnSpPr>
      <xdr:spPr>
        <a:xfrm flipV="1">
          <a:off x="2019300" y="9363792"/>
          <a:ext cx="8890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37864</xdr:rowOff>
    </xdr:from>
    <xdr:to>
      <xdr:col>10</xdr:col>
      <xdr:colOff>114300</xdr:colOff>
      <xdr:row>55</xdr:row>
      <xdr:rowOff>85585</xdr:rowOff>
    </xdr:to>
    <xdr:cxnSp macro="">
      <xdr:nvCxnSpPr>
        <xdr:cNvPr id="125" name="直線コネクタ 124"/>
        <xdr:cNvCxnSpPr/>
      </xdr:nvCxnSpPr>
      <xdr:spPr>
        <a:xfrm flipV="1">
          <a:off x="1130300" y="9467614"/>
          <a:ext cx="8890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102911</xdr:rowOff>
    </xdr:from>
    <xdr:ext cx="534377" cy="259045"/>
    <xdr:sp macro="" textlink="">
      <xdr:nvSpPr>
        <xdr:cNvPr id="129" name="テキスト ボックス 128"/>
        <xdr:cNvSpPr txBox="1"/>
      </xdr:nvSpPr>
      <xdr:spPr>
        <a:xfrm>
          <a:off x="863111" y="97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77474</xdr:rowOff>
    </xdr:from>
    <xdr:to>
      <xdr:col>24</xdr:col>
      <xdr:colOff>114300</xdr:colOff>
      <xdr:row>55</xdr:row>
      <xdr:rowOff>7624</xdr:rowOff>
    </xdr:to>
    <xdr:sp macro="" textlink="">
      <xdr:nvSpPr>
        <xdr:cNvPr id="135" name="楕円 134"/>
        <xdr:cNvSpPr/>
      </xdr:nvSpPr>
      <xdr:spPr>
        <a:xfrm>
          <a:off x="4584700" y="93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100351</xdr:rowOff>
    </xdr:from>
    <xdr:ext cx="599010" cy="259045"/>
    <xdr:sp macro="" textlink="">
      <xdr:nvSpPr>
        <xdr:cNvPr id="136" name="物件費該当値テキスト"/>
        <xdr:cNvSpPr txBox="1"/>
      </xdr:nvSpPr>
      <xdr:spPr>
        <a:xfrm>
          <a:off x="4686300" y="918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99758</xdr:rowOff>
    </xdr:from>
    <xdr:to>
      <xdr:col>20</xdr:col>
      <xdr:colOff>38100</xdr:colOff>
      <xdr:row>55</xdr:row>
      <xdr:rowOff>29908</xdr:rowOff>
    </xdr:to>
    <xdr:sp macro="" textlink="">
      <xdr:nvSpPr>
        <xdr:cNvPr id="137" name="楕円 136"/>
        <xdr:cNvSpPr/>
      </xdr:nvSpPr>
      <xdr:spPr>
        <a:xfrm>
          <a:off x="3746500" y="93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46435</xdr:rowOff>
    </xdr:from>
    <xdr:ext cx="599010" cy="259045"/>
    <xdr:sp macro="" textlink="">
      <xdr:nvSpPr>
        <xdr:cNvPr id="138" name="テキスト ボックス 137"/>
        <xdr:cNvSpPr txBox="1"/>
      </xdr:nvSpPr>
      <xdr:spPr>
        <a:xfrm>
          <a:off x="3497795" y="913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54692</xdr:rowOff>
    </xdr:from>
    <xdr:to>
      <xdr:col>15</xdr:col>
      <xdr:colOff>101600</xdr:colOff>
      <xdr:row>54</xdr:row>
      <xdr:rowOff>156292</xdr:rowOff>
    </xdr:to>
    <xdr:sp macro="" textlink="">
      <xdr:nvSpPr>
        <xdr:cNvPr id="139" name="楕円 138"/>
        <xdr:cNvSpPr/>
      </xdr:nvSpPr>
      <xdr:spPr>
        <a:xfrm>
          <a:off x="2857500" y="93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1369</xdr:rowOff>
    </xdr:from>
    <xdr:ext cx="599010" cy="259045"/>
    <xdr:sp macro="" textlink="">
      <xdr:nvSpPr>
        <xdr:cNvPr id="140" name="テキスト ボックス 139"/>
        <xdr:cNvSpPr txBox="1"/>
      </xdr:nvSpPr>
      <xdr:spPr>
        <a:xfrm>
          <a:off x="2608795" y="908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158514</xdr:rowOff>
    </xdr:from>
    <xdr:to>
      <xdr:col>10</xdr:col>
      <xdr:colOff>165100</xdr:colOff>
      <xdr:row>55</xdr:row>
      <xdr:rowOff>88664</xdr:rowOff>
    </xdr:to>
    <xdr:sp macro="" textlink="">
      <xdr:nvSpPr>
        <xdr:cNvPr id="141" name="楕円 140"/>
        <xdr:cNvSpPr/>
      </xdr:nvSpPr>
      <xdr:spPr>
        <a:xfrm>
          <a:off x="1968500" y="9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105191</xdr:rowOff>
    </xdr:from>
    <xdr:ext cx="599010" cy="259045"/>
    <xdr:sp macro="" textlink="">
      <xdr:nvSpPr>
        <xdr:cNvPr id="142" name="テキスト ボックス 141"/>
        <xdr:cNvSpPr txBox="1"/>
      </xdr:nvSpPr>
      <xdr:spPr>
        <a:xfrm>
          <a:off x="1719795" y="919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34785</xdr:rowOff>
    </xdr:from>
    <xdr:to>
      <xdr:col>6</xdr:col>
      <xdr:colOff>38100</xdr:colOff>
      <xdr:row>55</xdr:row>
      <xdr:rowOff>136385</xdr:rowOff>
    </xdr:to>
    <xdr:sp macro="" textlink="">
      <xdr:nvSpPr>
        <xdr:cNvPr id="143" name="楕円 142"/>
        <xdr:cNvSpPr/>
      </xdr:nvSpPr>
      <xdr:spPr>
        <a:xfrm>
          <a:off x="1079500" y="94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152912</xdr:rowOff>
    </xdr:from>
    <xdr:ext cx="599010" cy="259045"/>
    <xdr:sp macro="" textlink="">
      <xdr:nvSpPr>
        <xdr:cNvPr id="144" name="テキスト ボックス 143"/>
        <xdr:cNvSpPr txBox="1"/>
      </xdr:nvSpPr>
      <xdr:spPr>
        <a:xfrm>
          <a:off x="830795" y="923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74755</xdr:rowOff>
    </xdr:from>
    <xdr:to>
      <xdr:col>24</xdr:col>
      <xdr:colOff>63500</xdr:colOff>
      <xdr:row>78</xdr:row>
      <xdr:rowOff>80493</xdr:rowOff>
    </xdr:to>
    <xdr:cxnSp macro="">
      <xdr:nvCxnSpPr>
        <xdr:cNvPr id="171" name="直線コネクタ 170"/>
        <xdr:cNvCxnSpPr/>
      </xdr:nvCxnSpPr>
      <xdr:spPr>
        <a:xfrm>
          <a:off x="3797300" y="13447855"/>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72858</xdr:rowOff>
    </xdr:from>
    <xdr:to>
      <xdr:col>19</xdr:col>
      <xdr:colOff>177800</xdr:colOff>
      <xdr:row>78</xdr:row>
      <xdr:rowOff>74755</xdr:rowOff>
    </xdr:to>
    <xdr:cxnSp macro="">
      <xdr:nvCxnSpPr>
        <xdr:cNvPr id="174" name="直線コネクタ 173"/>
        <xdr:cNvCxnSpPr/>
      </xdr:nvCxnSpPr>
      <xdr:spPr>
        <a:xfrm>
          <a:off x="2908300" y="1344595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70732</xdr:rowOff>
    </xdr:from>
    <xdr:to>
      <xdr:col>15</xdr:col>
      <xdr:colOff>50800</xdr:colOff>
      <xdr:row>78</xdr:row>
      <xdr:rowOff>72858</xdr:rowOff>
    </xdr:to>
    <xdr:cxnSp macro="">
      <xdr:nvCxnSpPr>
        <xdr:cNvPr id="177" name="直線コネクタ 176"/>
        <xdr:cNvCxnSpPr/>
      </xdr:nvCxnSpPr>
      <xdr:spPr>
        <a:xfrm>
          <a:off x="2019300" y="13443832"/>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70732</xdr:rowOff>
    </xdr:from>
    <xdr:to>
      <xdr:col>10</xdr:col>
      <xdr:colOff>114300</xdr:colOff>
      <xdr:row>78</xdr:row>
      <xdr:rowOff>71028</xdr:rowOff>
    </xdr:to>
    <xdr:cxnSp macro="">
      <xdr:nvCxnSpPr>
        <xdr:cNvPr id="180" name="直線コネクタ 179"/>
        <xdr:cNvCxnSpPr/>
      </xdr:nvCxnSpPr>
      <xdr:spPr>
        <a:xfrm flipV="1">
          <a:off x="1130300" y="13443832"/>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124959</xdr:rowOff>
    </xdr:from>
    <xdr:ext cx="534377" cy="259045"/>
    <xdr:sp macro="" textlink="">
      <xdr:nvSpPr>
        <xdr:cNvPr id="184" name="テキスト ボックス 183"/>
        <xdr:cNvSpPr txBox="1"/>
      </xdr:nvSpPr>
      <xdr:spPr>
        <a:xfrm>
          <a:off x="863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29693</xdr:rowOff>
    </xdr:from>
    <xdr:to>
      <xdr:col>24</xdr:col>
      <xdr:colOff>114300</xdr:colOff>
      <xdr:row>78</xdr:row>
      <xdr:rowOff>131293</xdr:rowOff>
    </xdr:to>
    <xdr:sp macro="" textlink="">
      <xdr:nvSpPr>
        <xdr:cNvPr id="190" name="楕円 189"/>
        <xdr:cNvSpPr/>
      </xdr:nvSpPr>
      <xdr:spPr>
        <a:xfrm>
          <a:off x="45847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116070</xdr:rowOff>
    </xdr:from>
    <xdr:ext cx="469744" cy="259045"/>
    <xdr:sp macro="" textlink="">
      <xdr:nvSpPr>
        <xdr:cNvPr id="191" name="維持補修費該当値テキスト"/>
        <xdr:cNvSpPr txBox="1"/>
      </xdr:nvSpPr>
      <xdr:spPr>
        <a:xfrm>
          <a:off x="4686300" y="133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23955</xdr:rowOff>
    </xdr:from>
    <xdr:to>
      <xdr:col>20</xdr:col>
      <xdr:colOff>38100</xdr:colOff>
      <xdr:row>78</xdr:row>
      <xdr:rowOff>125555</xdr:rowOff>
    </xdr:to>
    <xdr:sp macro="" textlink="">
      <xdr:nvSpPr>
        <xdr:cNvPr id="192" name="楕円 191"/>
        <xdr:cNvSpPr/>
      </xdr:nvSpPr>
      <xdr:spPr>
        <a:xfrm>
          <a:off x="37465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116682</xdr:rowOff>
    </xdr:from>
    <xdr:ext cx="469744" cy="259045"/>
    <xdr:sp macro="" textlink="">
      <xdr:nvSpPr>
        <xdr:cNvPr id="193" name="テキスト ボックス 192"/>
        <xdr:cNvSpPr txBox="1"/>
      </xdr:nvSpPr>
      <xdr:spPr>
        <a:xfrm>
          <a:off x="3562428"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22058</xdr:rowOff>
    </xdr:from>
    <xdr:to>
      <xdr:col>15</xdr:col>
      <xdr:colOff>101600</xdr:colOff>
      <xdr:row>78</xdr:row>
      <xdr:rowOff>123658</xdr:rowOff>
    </xdr:to>
    <xdr:sp macro="" textlink="">
      <xdr:nvSpPr>
        <xdr:cNvPr id="194" name="楕円 193"/>
        <xdr:cNvSpPr/>
      </xdr:nvSpPr>
      <xdr:spPr>
        <a:xfrm>
          <a:off x="2857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114785</xdr:rowOff>
    </xdr:from>
    <xdr:ext cx="469744" cy="259045"/>
    <xdr:sp macro="" textlink="">
      <xdr:nvSpPr>
        <xdr:cNvPr id="195" name="テキスト ボックス 194"/>
        <xdr:cNvSpPr txBox="1"/>
      </xdr:nvSpPr>
      <xdr:spPr>
        <a:xfrm>
          <a:off x="2673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19932</xdr:rowOff>
    </xdr:from>
    <xdr:to>
      <xdr:col>10</xdr:col>
      <xdr:colOff>165100</xdr:colOff>
      <xdr:row>78</xdr:row>
      <xdr:rowOff>121532</xdr:rowOff>
    </xdr:to>
    <xdr:sp macro="" textlink="">
      <xdr:nvSpPr>
        <xdr:cNvPr id="196" name="楕円 195"/>
        <xdr:cNvSpPr/>
      </xdr:nvSpPr>
      <xdr:spPr>
        <a:xfrm>
          <a:off x="1968500" y="133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112659</xdr:rowOff>
    </xdr:from>
    <xdr:ext cx="469744" cy="259045"/>
    <xdr:sp macro="" textlink="">
      <xdr:nvSpPr>
        <xdr:cNvPr id="197" name="テキスト ボックス 196"/>
        <xdr:cNvSpPr txBox="1"/>
      </xdr:nvSpPr>
      <xdr:spPr>
        <a:xfrm>
          <a:off x="1784428" y="134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20228</xdr:rowOff>
    </xdr:from>
    <xdr:to>
      <xdr:col>6</xdr:col>
      <xdr:colOff>38100</xdr:colOff>
      <xdr:row>78</xdr:row>
      <xdr:rowOff>121828</xdr:rowOff>
    </xdr:to>
    <xdr:sp macro="" textlink="">
      <xdr:nvSpPr>
        <xdr:cNvPr id="198" name="楕円 197"/>
        <xdr:cNvSpPr/>
      </xdr:nvSpPr>
      <xdr:spPr>
        <a:xfrm>
          <a:off x="10795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112955</xdr:rowOff>
    </xdr:from>
    <xdr:ext cx="469744" cy="259045"/>
    <xdr:sp macro="" textlink="">
      <xdr:nvSpPr>
        <xdr:cNvPr id="199" name="テキスト ボックス 198"/>
        <xdr:cNvSpPr txBox="1"/>
      </xdr:nvSpPr>
      <xdr:spPr>
        <a:xfrm>
          <a:off x="895428" y="134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130556</xdr:rowOff>
    </xdr:from>
    <xdr:to>
      <xdr:col>24</xdr:col>
      <xdr:colOff>63500</xdr:colOff>
      <xdr:row>98</xdr:row>
      <xdr:rowOff>6933</xdr:rowOff>
    </xdr:to>
    <xdr:cxnSp macro="">
      <xdr:nvCxnSpPr>
        <xdr:cNvPr id="231" name="直線コネクタ 230"/>
        <xdr:cNvCxnSpPr/>
      </xdr:nvCxnSpPr>
      <xdr:spPr>
        <a:xfrm>
          <a:off x="3797300" y="16761206"/>
          <a:ext cx="838200" cy="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130556</xdr:rowOff>
    </xdr:from>
    <xdr:to>
      <xdr:col>19</xdr:col>
      <xdr:colOff>177800</xdr:colOff>
      <xdr:row>97</xdr:row>
      <xdr:rowOff>154543</xdr:rowOff>
    </xdr:to>
    <xdr:cxnSp macro="">
      <xdr:nvCxnSpPr>
        <xdr:cNvPr id="234" name="直線コネクタ 233"/>
        <xdr:cNvCxnSpPr/>
      </xdr:nvCxnSpPr>
      <xdr:spPr>
        <a:xfrm flipV="1">
          <a:off x="2908300" y="1676120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154543</xdr:rowOff>
    </xdr:from>
    <xdr:to>
      <xdr:col>15</xdr:col>
      <xdr:colOff>50800</xdr:colOff>
      <xdr:row>98</xdr:row>
      <xdr:rowOff>74124</xdr:rowOff>
    </xdr:to>
    <xdr:cxnSp macro="">
      <xdr:nvCxnSpPr>
        <xdr:cNvPr id="237" name="直線コネクタ 236"/>
        <xdr:cNvCxnSpPr/>
      </xdr:nvCxnSpPr>
      <xdr:spPr>
        <a:xfrm flipV="1">
          <a:off x="2019300" y="16785193"/>
          <a:ext cx="8890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67332</xdr:rowOff>
    </xdr:from>
    <xdr:to>
      <xdr:col>10</xdr:col>
      <xdr:colOff>114300</xdr:colOff>
      <xdr:row>98</xdr:row>
      <xdr:rowOff>74124</xdr:rowOff>
    </xdr:to>
    <xdr:cxnSp macro="">
      <xdr:nvCxnSpPr>
        <xdr:cNvPr id="240" name="直線コネクタ 239"/>
        <xdr:cNvCxnSpPr/>
      </xdr:nvCxnSpPr>
      <xdr:spPr>
        <a:xfrm>
          <a:off x="1130300" y="16869432"/>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127583</xdr:rowOff>
    </xdr:from>
    <xdr:to>
      <xdr:col>24</xdr:col>
      <xdr:colOff>114300</xdr:colOff>
      <xdr:row>98</xdr:row>
      <xdr:rowOff>57733</xdr:rowOff>
    </xdr:to>
    <xdr:sp macro="" textlink="">
      <xdr:nvSpPr>
        <xdr:cNvPr id="250" name="楕円 249"/>
        <xdr:cNvSpPr/>
      </xdr:nvSpPr>
      <xdr:spPr>
        <a:xfrm>
          <a:off x="4584700" y="167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106010</xdr:rowOff>
    </xdr:from>
    <xdr:ext cx="534377" cy="259045"/>
    <xdr:sp macro="" textlink="">
      <xdr:nvSpPr>
        <xdr:cNvPr id="251" name="扶助費該当値テキスト"/>
        <xdr:cNvSpPr txBox="1"/>
      </xdr:nvSpPr>
      <xdr:spPr>
        <a:xfrm>
          <a:off x="4686300" y="1673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79756</xdr:rowOff>
    </xdr:from>
    <xdr:to>
      <xdr:col>20</xdr:col>
      <xdr:colOff>38100</xdr:colOff>
      <xdr:row>98</xdr:row>
      <xdr:rowOff>9906</xdr:rowOff>
    </xdr:to>
    <xdr:sp macro="" textlink="">
      <xdr:nvSpPr>
        <xdr:cNvPr id="252" name="楕円 251"/>
        <xdr:cNvSpPr/>
      </xdr:nvSpPr>
      <xdr:spPr>
        <a:xfrm>
          <a:off x="3746500" y="167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1033</xdr:rowOff>
    </xdr:from>
    <xdr:ext cx="534377" cy="259045"/>
    <xdr:sp macro="" textlink="">
      <xdr:nvSpPr>
        <xdr:cNvPr id="253" name="テキスト ボックス 252"/>
        <xdr:cNvSpPr txBox="1"/>
      </xdr:nvSpPr>
      <xdr:spPr>
        <a:xfrm>
          <a:off x="3530111" y="168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103743</xdr:rowOff>
    </xdr:from>
    <xdr:to>
      <xdr:col>15</xdr:col>
      <xdr:colOff>101600</xdr:colOff>
      <xdr:row>98</xdr:row>
      <xdr:rowOff>33893</xdr:rowOff>
    </xdr:to>
    <xdr:sp macro="" textlink="">
      <xdr:nvSpPr>
        <xdr:cNvPr id="254" name="楕円 253"/>
        <xdr:cNvSpPr/>
      </xdr:nvSpPr>
      <xdr:spPr>
        <a:xfrm>
          <a:off x="2857500" y="167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25020</xdr:rowOff>
    </xdr:from>
    <xdr:ext cx="534377" cy="259045"/>
    <xdr:sp macro="" textlink="">
      <xdr:nvSpPr>
        <xdr:cNvPr id="255" name="テキスト ボックス 254"/>
        <xdr:cNvSpPr txBox="1"/>
      </xdr:nvSpPr>
      <xdr:spPr>
        <a:xfrm>
          <a:off x="2641111" y="1682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23324</xdr:rowOff>
    </xdr:from>
    <xdr:to>
      <xdr:col>10</xdr:col>
      <xdr:colOff>165100</xdr:colOff>
      <xdr:row>98</xdr:row>
      <xdr:rowOff>124924</xdr:rowOff>
    </xdr:to>
    <xdr:sp macro="" textlink="">
      <xdr:nvSpPr>
        <xdr:cNvPr id="256" name="楕円 255"/>
        <xdr:cNvSpPr/>
      </xdr:nvSpPr>
      <xdr:spPr>
        <a:xfrm>
          <a:off x="1968500" y="16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116051</xdr:rowOff>
    </xdr:from>
    <xdr:ext cx="534377" cy="259045"/>
    <xdr:sp macro="" textlink="">
      <xdr:nvSpPr>
        <xdr:cNvPr id="257" name="テキスト ボックス 256"/>
        <xdr:cNvSpPr txBox="1"/>
      </xdr:nvSpPr>
      <xdr:spPr>
        <a:xfrm>
          <a:off x="1752111" y="16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16532</xdr:rowOff>
    </xdr:from>
    <xdr:to>
      <xdr:col>6</xdr:col>
      <xdr:colOff>38100</xdr:colOff>
      <xdr:row>98</xdr:row>
      <xdr:rowOff>118132</xdr:rowOff>
    </xdr:to>
    <xdr:sp macro="" textlink="">
      <xdr:nvSpPr>
        <xdr:cNvPr id="258" name="楕円 257"/>
        <xdr:cNvSpPr/>
      </xdr:nvSpPr>
      <xdr:spPr>
        <a:xfrm>
          <a:off x="1079500" y="16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109259</xdr:rowOff>
    </xdr:from>
    <xdr:ext cx="534377" cy="259045"/>
    <xdr:sp macro="" textlink="">
      <xdr:nvSpPr>
        <xdr:cNvPr id="259" name="テキスト ボックス 258"/>
        <xdr:cNvSpPr txBox="1"/>
      </xdr:nvSpPr>
      <xdr:spPr>
        <a:xfrm>
          <a:off x="863111" y="16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81229</xdr:rowOff>
    </xdr:from>
    <xdr:to>
      <xdr:col>55</xdr:col>
      <xdr:colOff>0</xdr:colOff>
      <xdr:row>36</xdr:row>
      <xdr:rowOff>97080</xdr:rowOff>
    </xdr:to>
    <xdr:cxnSp macro="">
      <xdr:nvCxnSpPr>
        <xdr:cNvPr id="286" name="直線コネクタ 285"/>
        <xdr:cNvCxnSpPr/>
      </xdr:nvCxnSpPr>
      <xdr:spPr>
        <a:xfrm flipV="1">
          <a:off x="9639300" y="6253429"/>
          <a:ext cx="8382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81992</xdr:rowOff>
    </xdr:from>
    <xdr:to>
      <xdr:col>50</xdr:col>
      <xdr:colOff>114300</xdr:colOff>
      <xdr:row>36</xdr:row>
      <xdr:rowOff>97080</xdr:rowOff>
    </xdr:to>
    <xdr:cxnSp macro="">
      <xdr:nvCxnSpPr>
        <xdr:cNvPr id="289" name="直線コネクタ 288"/>
        <xdr:cNvCxnSpPr/>
      </xdr:nvCxnSpPr>
      <xdr:spPr>
        <a:xfrm>
          <a:off x="8750300" y="625419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28024</xdr:rowOff>
    </xdr:from>
    <xdr:to>
      <xdr:col>45</xdr:col>
      <xdr:colOff>177800</xdr:colOff>
      <xdr:row>36</xdr:row>
      <xdr:rowOff>81992</xdr:rowOff>
    </xdr:to>
    <xdr:cxnSp macro="">
      <xdr:nvCxnSpPr>
        <xdr:cNvPr id="292" name="直線コネクタ 291"/>
        <xdr:cNvCxnSpPr/>
      </xdr:nvCxnSpPr>
      <xdr:spPr>
        <a:xfrm>
          <a:off x="7861300" y="6200224"/>
          <a:ext cx="889000" cy="5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28024</xdr:rowOff>
    </xdr:from>
    <xdr:to>
      <xdr:col>41</xdr:col>
      <xdr:colOff>50800</xdr:colOff>
      <xdr:row>36</xdr:row>
      <xdr:rowOff>139750</xdr:rowOff>
    </xdr:to>
    <xdr:cxnSp macro="">
      <xdr:nvCxnSpPr>
        <xdr:cNvPr id="295" name="直線コネクタ 294"/>
        <xdr:cNvCxnSpPr/>
      </xdr:nvCxnSpPr>
      <xdr:spPr>
        <a:xfrm flipV="1">
          <a:off x="6972300" y="6200224"/>
          <a:ext cx="889000" cy="1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95763</xdr:rowOff>
    </xdr:from>
    <xdr:ext cx="534377" cy="259045"/>
    <xdr:sp macro="" textlink="">
      <xdr:nvSpPr>
        <xdr:cNvPr id="299" name="テキスト ボックス 298"/>
        <xdr:cNvSpPr txBox="1"/>
      </xdr:nvSpPr>
      <xdr:spPr>
        <a:xfrm>
          <a:off x="6705111" y="59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30429</xdr:rowOff>
    </xdr:from>
    <xdr:to>
      <xdr:col>55</xdr:col>
      <xdr:colOff>50800</xdr:colOff>
      <xdr:row>36</xdr:row>
      <xdr:rowOff>132029</xdr:rowOff>
    </xdr:to>
    <xdr:sp macro="" textlink="">
      <xdr:nvSpPr>
        <xdr:cNvPr id="305" name="楕円 304"/>
        <xdr:cNvSpPr/>
      </xdr:nvSpPr>
      <xdr:spPr>
        <a:xfrm>
          <a:off x="10426700" y="62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116806</xdr:rowOff>
    </xdr:from>
    <xdr:ext cx="534377" cy="259045"/>
    <xdr:sp macro="" textlink="">
      <xdr:nvSpPr>
        <xdr:cNvPr id="306" name="補助費等該当値テキスト"/>
        <xdr:cNvSpPr txBox="1"/>
      </xdr:nvSpPr>
      <xdr:spPr>
        <a:xfrm>
          <a:off x="10528300"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46280</xdr:rowOff>
    </xdr:from>
    <xdr:to>
      <xdr:col>50</xdr:col>
      <xdr:colOff>165100</xdr:colOff>
      <xdr:row>36</xdr:row>
      <xdr:rowOff>147880</xdr:rowOff>
    </xdr:to>
    <xdr:sp macro="" textlink="">
      <xdr:nvSpPr>
        <xdr:cNvPr id="307" name="楕円 306"/>
        <xdr:cNvSpPr/>
      </xdr:nvSpPr>
      <xdr:spPr>
        <a:xfrm>
          <a:off x="9588500" y="62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139007</xdr:rowOff>
    </xdr:from>
    <xdr:ext cx="534377" cy="259045"/>
    <xdr:sp macro="" textlink="">
      <xdr:nvSpPr>
        <xdr:cNvPr id="308" name="テキスト ボックス 307"/>
        <xdr:cNvSpPr txBox="1"/>
      </xdr:nvSpPr>
      <xdr:spPr>
        <a:xfrm>
          <a:off x="9372111" y="63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31192</xdr:rowOff>
    </xdr:from>
    <xdr:to>
      <xdr:col>46</xdr:col>
      <xdr:colOff>38100</xdr:colOff>
      <xdr:row>36</xdr:row>
      <xdr:rowOff>132792</xdr:rowOff>
    </xdr:to>
    <xdr:sp macro="" textlink="">
      <xdr:nvSpPr>
        <xdr:cNvPr id="309" name="楕円 308"/>
        <xdr:cNvSpPr/>
      </xdr:nvSpPr>
      <xdr:spPr>
        <a:xfrm>
          <a:off x="8699500" y="62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123919</xdr:rowOff>
    </xdr:from>
    <xdr:ext cx="534377" cy="259045"/>
    <xdr:sp macro="" textlink="">
      <xdr:nvSpPr>
        <xdr:cNvPr id="310" name="テキスト ボックス 309"/>
        <xdr:cNvSpPr txBox="1"/>
      </xdr:nvSpPr>
      <xdr:spPr>
        <a:xfrm>
          <a:off x="8483111" y="62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148674</xdr:rowOff>
    </xdr:from>
    <xdr:to>
      <xdr:col>41</xdr:col>
      <xdr:colOff>101600</xdr:colOff>
      <xdr:row>36</xdr:row>
      <xdr:rowOff>78824</xdr:rowOff>
    </xdr:to>
    <xdr:sp macro="" textlink="">
      <xdr:nvSpPr>
        <xdr:cNvPr id="311" name="楕円 310"/>
        <xdr:cNvSpPr/>
      </xdr:nvSpPr>
      <xdr:spPr>
        <a:xfrm>
          <a:off x="7810500" y="61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69951</xdr:rowOff>
    </xdr:from>
    <xdr:ext cx="534377" cy="259045"/>
    <xdr:sp macro="" textlink="">
      <xdr:nvSpPr>
        <xdr:cNvPr id="312" name="テキスト ボックス 311"/>
        <xdr:cNvSpPr txBox="1"/>
      </xdr:nvSpPr>
      <xdr:spPr>
        <a:xfrm>
          <a:off x="7594111" y="62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88950</xdr:rowOff>
    </xdr:from>
    <xdr:to>
      <xdr:col>36</xdr:col>
      <xdr:colOff>165100</xdr:colOff>
      <xdr:row>37</xdr:row>
      <xdr:rowOff>19100</xdr:rowOff>
    </xdr:to>
    <xdr:sp macro="" textlink="">
      <xdr:nvSpPr>
        <xdr:cNvPr id="313" name="楕円 312"/>
        <xdr:cNvSpPr/>
      </xdr:nvSpPr>
      <xdr:spPr>
        <a:xfrm>
          <a:off x="6921500" y="62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10227</xdr:rowOff>
    </xdr:from>
    <xdr:ext cx="534377" cy="259045"/>
    <xdr:sp macro="" textlink="">
      <xdr:nvSpPr>
        <xdr:cNvPr id="314" name="テキスト ボックス 313"/>
        <xdr:cNvSpPr txBox="1"/>
      </xdr:nvSpPr>
      <xdr:spPr>
        <a:xfrm>
          <a:off x="6705111" y="63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66015</xdr:rowOff>
    </xdr:from>
    <xdr:to>
      <xdr:col>55</xdr:col>
      <xdr:colOff>0</xdr:colOff>
      <xdr:row>56</xdr:row>
      <xdr:rowOff>94163</xdr:rowOff>
    </xdr:to>
    <xdr:cxnSp macro="">
      <xdr:nvCxnSpPr>
        <xdr:cNvPr id="343" name="直線コネクタ 342"/>
        <xdr:cNvCxnSpPr/>
      </xdr:nvCxnSpPr>
      <xdr:spPr>
        <a:xfrm flipV="1">
          <a:off x="9639300" y="9667215"/>
          <a:ext cx="8382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37005</xdr:rowOff>
    </xdr:from>
    <xdr:to>
      <xdr:col>50</xdr:col>
      <xdr:colOff>114300</xdr:colOff>
      <xdr:row>56</xdr:row>
      <xdr:rowOff>94163</xdr:rowOff>
    </xdr:to>
    <xdr:cxnSp macro="">
      <xdr:nvCxnSpPr>
        <xdr:cNvPr id="346" name="直線コネクタ 345"/>
        <xdr:cNvCxnSpPr/>
      </xdr:nvCxnSpPr>
      <xdr:spPr>
        <a:xfrm>
          <a:off x="8750300" y="9638205"/>
          <a:ext cx="889000" cy="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13860</xdr:rowOff>
    </xdr:from>
    <xdr:to>
      <xdr:col>45</xdr:col>
      <xdr:colOff>177800</xdr:colOff>
      <xdr:row>56</xdr:row>
      <xdr:rowOff>37005</xdr:rowOff>
    </xdr:to>
    <xdr:cxnSp macro="">
      <xdr:nvCxnSpPr>
        <xdr:cNvPr id="349" name="直線コネクタ 348"/>
        <xdr:cNvCxnSpPr/>
      </xdr:nvCxnSpPr>
      <xdr:spPr>
        <a:xfrm>
          <a:off x="7861300" y="9443610"/>
          <a:ext cx="889000" cy="1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13860</xdr:rowOff>
    </xdr:from>
    <xdr:to>
      <xdr:col>41</xdr:col>
      <xdr:colOff>50800</xdr:colOff>
      <xdr:row>55</xdr:row>
      <xdr:rowOff>162682</xdr:rowOff>
    </xdr:to>
    <xdr:cxnSp macro="">
      <xdr:nvCxnSpPr>
        <xdr:cNvPr id="352" name="直線コネクタ 351"/>
        <xdr:cNvCxnSpPr/>
      </xdr:nvCxnSpPr>
      <xdr:spPr>
        <a:xfrm flipV="1">
          <a:off x="6972300" y="9443610"/>
          <a:ext cx="889000" cy="1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97000</xdr:rowOff>
    </xdr:from>
    <xdr:ext cx="599010" cy="259045"/>
    <xdr:sp macro="" textlink="">
      <xdr:nvSpPr>
        <xdr:cNvPr id="356" name="テキスト ボックス 355"/>
        <xdr:cNvSpPr txBox="1"/>
      </xdr:nvSpPr>
      <xdr:spPr>
        <a:xfrm>
          <a:off x="6672795" y="96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15215</xdr:rowOff>
    </xdr:from>
    <xdr:to>
      <xdr:col>55</xdr:col>
      <xdr:colOff>50800</xdr:colOff>
      <xdr:row>56</xdr:row>
      <xdr:rowOff>116815</xdr:rowOff>
    </xdr:to>
    <xdr:sp macro="" textlink="">
      <xdr:nvSpPr>
        <xdr:cNvPr id="362" name="楕円 361"/>
        <xdr:cNvSpPr/>
      </xdr:nvSpPr>
      <xdr:spPr>
        <a:xfrm>
          <a:off x="10426700" y="96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165092</xdr:rowOff>
    </xdr:from>
    <xdr:ext cx="599010" cy="259045"/>
    <xdr:sp macro="" textlink="">
      <xdr:nvSpPr>
        <xdr:cNvPr id="363" name="普通建設事業費該当値テキスト"/>
        <xdr:cNvSpPr txBox="1"/>
      </xdr:nvSpPr>
      <xdr:spPr>
        <a:xfrm>
          <a:off x="10528300" y="95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43363</xdr:rowOff>
    </xdr:from>
    <xdr:to>
      <xdr:col>50</xdr:col>
      <xdr:colOff>165100</xdr:colOff>
      <xdr:row>56</xdr:row>
      <xdr:rowOff>144963</xdr:rowOff>
    </xdr:to>
    <xdr:sp macro="" textlink="">
      <xdr:nvSpPr>
        <xdr:cNvPr id="364" name="楕円 363"/>
        <xdr:cNvSpPr/>
      </xdr:nvSpPr>
      <xdr:spPr>
        <a:xfrm>
          <a:off x="9588500" y="96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136090</xdr:rowOff>
    </xdr:from>
    <xdr:ext cx="599010" cy="259045"/>
    <xdr:sp macro="" textlink="">
      <xdr:nvSpPr>
        <xdr:cNvPr id="365" name="テキスト ボックス 364"/>
        <xdr:cNvSpPr txBox="1"/>
      </xdr:nvSpPr>
      <xdr:spPr>
        <a:xfrm>
          <a:off x="9339795" y="973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157655</xdr:rowOff>
    </xdr:from>
    <xdr:to>
      <xdr:col>46</xdr:col>
      <xdr:colOff>38100</xdr:colOff>
      <xdr:row>56</xdr:row>
      <xdr:rowOff>87805</xdr:rowOff>
    </xdr:to>
    <xdr:sp macro="" textlink="">
      <xdr:nvSpPr>
        <xdr:cNvPr id="366" name="楕円 365"/>
        <xdr:cNvSpPr/>
      </xdr:nvSpPr>
      <xdr:spPr>
        <a:xfrm>
          <a:off x="8699500" y="95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78932</xdr:rowOff>
    </xdr:from>
    <xdr:ext cx="599010" cy="259045"/>
    <xdr:sp macro="" textlink="">
      <xdr:nvSpPr>
        <xdr:cNvPr id="367" name="テキスト ボックス 366"/>
        <xdr:cNvSpPr txBox="1"/>
      </xdr:nvSpPr>
      <xdr:spPr>
        <a:xfrm>
          <a:off x="8450795" y="968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134510</xdr:rowOff>
    </xdr:from>
    <xdr:to>
      <xdr:col>41</xdr:col>
      <xdr:colOff>101600</xdr:colOff>
      <xdr:row>55</xdr:row>
      <xdr:rowOff>64660</xdr:rowOff>
    </xdr:to>
    <xdr:sp macro="" textlink="">
      <xdr:nvSpPr>
        <xdr:cNvPr id="368" name="楕円 367"/>
        <xdr:cNvSpPr/>
      </xdr:nvSpPr>
      <xdr:spPr>
        <a:xfrm>
          <a:off x="7810500" y="9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81187</xdr:rowOff>
    </xdr:from>
    <xdr:ext cx="599010" cy="259045"/>
    <xdr:sp macro="" textlink="">
      <xdr:nvSpPr>
        <xdr:cNvPr id="369" name="テキスト ボックス 368"/>
        <xdr:cNvSpPr txBox="1"/>
      </xdr:nvSpPr>
      <xdr:spPr>
        <a:xfrm>
          <a:off x="7561795" y="916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111882</xdr:rowOff>
    </xdr:from>
    <xdr:to>
      <xdr:col>36</xdr:col>
      <xdr:colOff>165100</xdr:colOff>
      <xdr:row>56</xdr:row>
      <xdr:rowOff>42032</xdr:rowOff>
    </xdr:to>
    <xdr:sp macro="" textlink="">
      <xdr:nvSpPr>
        <xdr:cNvPr id="370" name="楕円 369"/>
        <xdr:cNvSpPr/>
      </xdr:nvSpPr>
      <xdr:spPr>
        <a:xfrm>
          <a:off x="6921500" y="95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58559</xdr:rowOff>
    </xdr:from>
    <xdr:ext cx="599010" cy="259045"/>
    <xdr:sp macro="" textlink="">
      <xdr:nvSpPr>
        <xdr:cNvPr id="371" name="テキスト ボックス 370"/>
        <xdr:cNvSpPr txBox="1"/>
      </xdr:nvSpPr>
      <xdr:spPr>
        <a:xfrm>
          <a:off x="6672795" y="931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86747</xdr:rowOff>
    </xdr:from>
    <xdr:to>
      <xdr:col>55</xdr:col>
      <xdr:colOff>0</xdr:colOff>
      <xdr:row>78</xdr:row>
      <xdr:rowOff>88508</xdr:rowOff>
    </xdr:to>
    <xdr:cxnSp macro="">
      <xdr:nvCxnSpPr>
        <xdr:cNvPr id="398" name="直線コネクタ 397"/>
        <xdr:cNvCxnSpPr/>
      </xdr:nvCxnSpPr>
      <xdr:spPr>
        <a:xfrm>
          <a:off x="9639300" y="13459847"/>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138722</xdr:rowOff>
    </xdr:from>
    <xdr:to>
      <xdr:col>50</xdr:col>
      <xdr:colOff>114300</xdr:colOff>
      <xdr:row>78</xdr:row>
      <xdr:rowOff>86747</xdr:rowOff>
    </xdr:to>
    <xdr:cxnSp macro="">
      <xdr:nvCxnSpPr>
        <xdr:cNvPr id="401" name="直線コネクタ 400"/>
        <xdr:cNvCxnSpPr/>
      </xdr:nvCxnSpPr>
      <xdr:spPr>
        <a:xfrm>
          <a:off x="8750300" y="13340372"/>
          <a:ext cx="889000" cy="1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29126</xdr:rowOff>
    </xdr:from>
    <xdr:to>
      <xdr:col>45</xdr:col>
      <xdr:colOff>177800</xdr:colOff>
      <xdr:row>77</xdr:row>
      <xdr:rowOff>138722</xdr:rowOff>
    </xdr:to>
    <xdr:cxnSp macro="">
      <xdr:nvCxnSpPr>
        <xdr:cNvPr id="404" name="直線コネクタ 403"/>
        <xdr:cNvCxnSpPr/>
      </xdr:nvCxnSpPr>
      <xdr:spPr>
        <a:xfrm>
          <a:off x="7861300" y="12887876"/>
          <a:ext cx="889000" cy="4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29126</xdr:rowOff>
    </xdr:from>
    <xdr:to>
      <xdr:col>41</xdr:col>
      <xdr:colOff>50800</xdr:colOff>
      <xdr:row>76</xdr:row>
      <xdr:rowOff>49481</xdr:rowOff>
    </xdr:to>
    <xdr:cxnSp macro="">
      <xdr:nvCxnSpPr>
        <xdr:cNvPr id="407" name="直線コネクタ 406"/>
        <xdr:cNvCxnSpPr/>
      </xdr:nvCxnSpPr>
      <xdr:spPr>
        <a:xfrm flipV="1">
          <a:off x="6972300" y="12887876"/>
          <a:ext cx="889000" cy="1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61365</xdr:rowOff>
    </xdr:from>
    <xdr:ext cx="534377" cy="259045"/>
    <xdr:sp macro="" textlink="">
      <xdr:nvSpPr>
        <xdr:cNvPr id="411" name="テキスト ボックス 410"/>
        <xdr:cNvSpPr txBox="1"/>
      </xdr:nvSpPr>
      <xdr:spPr>
        <a:xfrm>
          <a:off x="6705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37708</xdr:rowOff>
    </xdr:from>
    <xdr:to>
      <xdr:col>55</xdr:col>
      <xdr:colOff>50800</xdr:colOff>
      <xdr:row>78</xdr:row>
      <xdr:rowOff>139308</xdr:rowOff>
    </xdr:to>
    <xdr:sp macro="" textlink="">
      <xdr:nvSpPr>
        <xdr:cNvPr id="417" name="楕円 416"/>
        <xdr:cNvSpPr/>
      </xdr:nvSpPr>
      <xdr:spPr>
        <a:xfrm>
          <a:off x="10426700" y="13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124085</xdr:rowOff>
    </xdr:from>
    <xdr:ext cx="534377" cy="259045"/>
    <xdr:sp macro="" textlink="">
      <xdr:nvSpPr>
        <xdr:cNvPr id="418" name="普通建設事業費 （ うち新規整備　）該当値テキスト"/>
        <xdr:cNvSpPr txBox="1"/>
      </xdr:nvSpPr>
      <xdr:spPr>
        <a:xfrm>
          <a:off x="10528300" y="133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35947</xdr:rowOff>
    </xdr:from>
    <xdr:to>
      <xdr:col>50</xdr:col>
      <xdr:colOff>165100</xdr:colOff>
      <xdr:row>78</xdr:row>
      <xdr:rowOff>137547</xdr:rowOff>
    </xdr:to>
    <xdr:sp macro="" textlink="">
      <xdr:nvSpPr>
        <xdr:cNvPr id="419" name="楕円 418"/>
        <xdr:cNvSpPr/>
      </xdr:nvSpPr>
      <xdr:spPr>
        <a:xfrm>
          <a:off x="9588500" y="134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128674</xdr:rowOff>
    </xdr:from>
    <xdr:ext cx="534377" cy="259045"/>
    <xdr:sp macro="" textlink="">
      <xdr:nvSpPr>
        <xdr:cNvPr id="420" name="テキスト ボックス 419"/>
        <xdr:cNvSpPr txBox="1"/>
      </xdr:nvSpPr>
      <xdr:spPr>
        <a:xfrm>
          <a:off x="9372111" y="135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87922</xdr:rowOff>
    </xdr:from>
    <xdr:to>
      <xdr:col>46</xdr:col>
      <xdr:colOff>38100</xdr:colOff>
      <xdr:row>78</xdr:row>
      <xdr:rowOff>18072</xdr:rowOff>
    </xdr:to>
    <xdr:sp macro="" textlink="">
      <xdr:nvSpPr>
        <xdr:cNvPr id="421" name="楕円 420"/>
        <xdr:cNvSpPr/>
      </xdr:nvSpPr>
      <xdr:spPr>
        <a:xfrm>
          <a:off x="8699500" y="132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9199</xdr:rowOff>
    </xdr:from>
    <xdr:ext cx="534377" cy="259045"/>
    <xdr:sp macro="" textlink="">
      <xdr:nvSpPr>
        <xdr:cNvPr id="422" name="テキスト ボックス 421"/>
        <xdr:cNvSpPr txBox="1"/>
      </xdr:nvSpPr>
      <xdr:spPr>
        <a:xfrm>
          <a:off x="8483111" y="133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149776</xdr:rowOff>
    </xdr:from>
    <xdr:to>
      <xdr:col>41</xdr:col>
      <xdr:colOff>101600</xdr:colOff>
      <xdr:row>75</xdr:row>
      <xdr:rowOff>79926</xdr:rowOff>
    </xdr:to>
    <xdr:sp macro="" textlink="">
      <xdr:nvSpPr>
        <xdr:cNvPr id="423" name="楕円 422"/>
        <xdr:cNvSpPr/>
      </xdr:nvSpPr>
      <xdr:spPr>
        <a:xfrm>
          <a:off x="7810500" y="128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96453</xdr:rowOff>
    </xdr:from>
    <xdr:ext cx="599010" cy="259045"/>
    <xdr:sp macro="" textlink="">
      <xdr:nvSpPr>
        <xdr:cNvPr id="424" name="テキスト ボックス 423"/>
        <xdr:cNvSpPr txBox="1"/>
      </xdr:nvSpPr>
      <xdr:spPr>
        <a:xfrm>
          <a:off x="7561795" y="126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170131</xdr:rowOff>
    </xdr:from>
    <xdr:to>
      <xdr:col>36</xdr:col>
      <xdr:colOff>165100</xdr:colOff>
      <xdr:row>76</xdr:row>
      <xdr:rowOff>100281</xdr:rowOff>
    </xdr:to>
    <xdr:sp macro="" textlink="">
      <xdr:nvSpPr>
        <xdr:cNvPr id="425" name="楕円 424"/>
        <xdr:cNvSpPr/>
      </xdr:nvSpPr>
      <xdr:spPr>
        <a:xfrm>
          <a:off x="6921500" y="130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116808</xdr:rowOff>
    </xdr:from>
    <xdr:ext cx="534377" cy="259045"/>
    <xdr:sp macro="" textlink="">
      <xdr:nvSpPr>
        <xdr:cNvPr id="426" name="テキスト ボックス 425"/>
        <xdr:cNvSpPr txBox="1"/>
      </xdr:nvSpPr>
      <xdr:spPr>
        <a:xfrm>
          <a:off x="6705111" y="1280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2132</xdr:rowOff>
    </xdr:from>
    <xdr:to>
      <xdr:col>55</xdr:col>
      <xdr:colOff>0</xdr:colOff>
      <xdr:row>97</xdr:row>
      <xdr:rowOff>34457</xdr:rowOff>
    </xdr:to>
    <xdr:cxnSp macro="">
      <xdr:nvCxnSpPr>
        <xdr:cNvPr id="455" name="直線コネクタ 454"/>
        <xdr:cNvCxnSpPr/>
      </xdr:nvCxnSpPr>
      <xdr:spPr>
        <a:xfrm flipV="1">
          <a:off x="9639300" y="16632782"/>
          <a:ext cx="8382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34457</xdr:rowOff>
    </xdr:from>
    <xdr:to>
      <xdr:col>50</xdr:col>
      <xdr:colOff>114300</xdr:colOff>
      <xdr:row>97</xdr:row>
      <xdr:rowOff>84748</xdr:rowOff>
    </xdr:to>
    <xdr:cxnSp macro="">
      <xdr:nvCxnSpPr>
        <xdr:cNvPr id="458" name="直線コネクタ 457"/>
        <xdr:cNvCxnSpPr/>
      </xdr:nvCxnSpPr>
      <xdr:spPr>
        <a:xfrm flipV="1">
          <a:off x="8750300" y="1666510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84748</xdr:rowOff>
    </xdr:from>
    <xdr:to>
      <xdr:col>45</xdr:col>
      <xdr:colOff>177800</xdr:colOff>
      <xdr:row>98</xdr:row>
      <xdr:rowOff>125355</xdr:rowOff>
    </xdr:to>
    <xdr:cxnSp macro="">
      <xdr:nvCxnSpPr>
        <xdr:cNvPr id="461" name="直線コネクタ 460"/>
        <xdr:cNvCxnSpPr/>
      </xdr:nvCxnSpPr>
      <xdr:spPr>
        <a:xfrm flipV="1">
          <a:off x="7861300" y="16715398"/>
          <a:ext cx="889000" cy="2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66370</xdr:rowOff>
    </xdr:from>
    <xdr:to>
      <xdr:col>41</xdr:col>
      <xdr:colOff>50800</xdr:colOff>
      <xdr:row>98</xdr:row>
      <xdr:rowOff>125355</xdr:rowOff>
    </xdr:to>
    <xdr:cxnSp macro="">
      <xdr:nvCxnSpPr>
        <xdr:cNvPr id="464" name="直線コネクタ 463"/>
        <xdr:cNvCxnSpPr/>
      </xdr:nvCxnSpPr>
      <xdr:spPr>
        <a:xfrm>
          <a:off x="6972300" y="16868470"/>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102671</xdr:rowOff>
    </xdr:from>
    <xdr:ext cx="534377" cy="259045"/>
    <xdr:sp macro="" textlink="">
      <xdr:nvSpPr>
        <xdr:cNvPr id="468" name="テキスト ボックス 467"/>
        <xdr:cNvSpPr txBox="1"/>
      </xdr:nvSpPr>
      <xdr:spPr>
        <a:xfrm>
          <a:off x="6705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122782</xdr:rowOff>
    </xdr:from>
    <xdr:to>
      <xdr:col>55</xdr:col>
      <xdr:colOff>50800</xdr:colOff>
      <xdr:row>97</xdr:row>
      <xdr:rowOff>52932</xdr:rowOff>
    </xdr:to>
    <xdr:sp macro="" textlink="">
      <xdr:nvSpPr>
        <xdr:cNvPr id="474" name="楕円 473"/>
        <xdr:cNvSpPr/>
      </xdr:nvSpPr>
      <xdr:spPr>
        <a:xfrm>
          <a:off x="10426700" y="165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145659</xdr:rowOff>
    </xdr:from>
    <xdr:ext cx="599010" cy="259045"/>
    <xdr:sp macro="" textlink="">
      <xdr:nvSpPr>
        <xdr:cNvPr id="475" name="普通建設事業費 （ うち更新整備　）該当値テキスト"/>
        <xdr:cNvSpPr txBox="1"/>
      </xdr:nvSpPr>
      <xdr:spPr>
        <a:xfrm>
          <a:off x="10528300" y="1643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155107</xdr:rowOff>
    </xdr:from>
    <xdr:to>
      <xdr:col>50</xdr:col>
      <xdr:colOff>165100</xdr:colOff>
      <xdr:row>97</xdr:row>
      <xdr:rowOff>85257</xdr:rowOff>
    </xdr:to>
    <xdr:sp macro="" textlink="">
      <xdr:nvSpPr>
        <xdr:cNvPr id="476" name="楕円 475"/>
        <xdr:cNvSpPr/>
      </xdr:nvSpPr>
      <xdr:spPr>
        <a:xfrm>
          <a:off x="9588500" y="166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76384</xdr:rowOff>
    </xdr:from>
    <xdr:ext cx="534377" cy="259045"/>
    <xdr:sp macro="" textlink="">
      <xdr:nvSpPr>
        <xdr:cNvPr id="477" name="テキスト ボックス 476"/>
        <xdr:cNvSpPr txBox="1"/>
      </xdr:nvSpPr>
      <xdr:spPr>
        <a:xfrm>
          <a:off x="9372111" y="167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33948</xdr:rowOff>
    </xdr:from>
    <xdr:to>
      <xdr:col>46</xdr:col>
      <xdr:colOff>38100</xdr:colOff>
      <xdr:row>97</xdr:row>
      <xdr:rowOff>135548</xdr:rowOff>
    </xdr:to>
    <xdr:sp macro="" textlink="">
      <xdr:nvSpPr>
        <xdr:cNvPr id="478" name="楕円 477"/>
        <xdr:cNvSpPr/>
      </xdr:nvSpPr>
      <xdr:spPr>
        <a:xfrm>
          <a:off x="8699500" y="166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126675</xdr:rowOff>
    </xdr:from>
    <xdr:ext cx="534377" cy="259045"/>
    <xdr:sp macro="" textlink="">
      <xdr:nvSpPr>
        <xdr:cNvPr id="479" name="テキスト ボックス 478"/>
        <xdr:cNvSpPr txBox="1"/>
      </xdr:nvSpPr>
      <xdr:spPr>
        <a:xfrm>
          <a:off x="8483111" y="167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74555</xdr:rowOff>
    </xdr:from>
    <xdr:to>
      <xdr:col>41</xdr:col>
      <xdr:colOff>101600</xdr:colOff>
      <xdr:row>99</xdr:row>
      <xdr:rowOff>4705</xdr:rowOff>
    </xdr:to>
    <xdr:sp macro="" textlink="">
      <xdr:nvSpPr>
        <xdr:cNvPr id="480" name="楕円 479"/>
        <xdr:cNvSpPr/>
      </xdr:nvSpPr>
      <xdr:spPr>
        <a:xfrm>
          <a:off x="7810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167282</xdr:rowOff>
    </xdr:from>
    <xdr:ext cx="534377" cy="259045"/>
    <xdr:sp macro="" textlink="">
      <xdr:nvSpPr>
        <xdr:cNvPr id="481" name="テキスト ボックス 480"/>
        <xdr:cNvSpPr txBox="1"/>
      </xdr:nvSpPr>
      <xdr:spPr>
        <a:xfrm>
          <a:off x="7594111" y="169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15570</xdr:rowOff>
    </xdr:from>
    <xdr:to>
      <xdr:col>36</xdr:col>
      <xdr:colOff>165100</xdr:colOff>
      <xdr:row>98</xdr:row>
      <xdr:rowOff>117170</xdr:rowOff>
    </xdr:to>
    <xdr:sp macro="" textlink="">
      <xdr:nvSpPr>
        <xdr:cNvPr id="482" name="楕円 481"/>
        <xdr:cNvSpPr/>
      </xdr:nvSpPr>
      <xdr:spPr>
        <a:xfrm>
          <a:off x="6921500" y="168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108297</xdr:rowOff>
    </xdr:from>
    <xdr:ext cx="534377" cy="259045"/>
    <xdr:sp macro="" textlink="">
      <xdr:nvSpPr>
        <xdr:cNvPr id="483" name="テキスト ボックス 482"/>
        <xdr:cNvSpPr txBox="1"/>
      </xdr:nvSpPr>
      <xdr:spPr>
        <a:xfrm>
          <a:off x="6705111" y="1691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113982</xdr:rowOff>
    </xdr:from>
    <xdr:to>
      <xdr:col>85</xdr:col>
      <xdr:colOff>127000</xdr:colOff>
      <xdr:row>38</xdr:row>
      <xdr:rowOff>118790</xdr:rowOff>
    </xdr:to>
    <xdr:cxnSp macro="">
      <xdr:nvCxnSpPr>
        <xdr:cNvPr id="510" name="直線コネクタ 509"/>
        <xdr:cNvCxnSpPr/>
      </xdr:nvCxnSpPr>
      <xdr:spPr>
        <a:xfrm>
          <a:off x="15481300" y="6629082"/>
          <a:ext cx="8382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99727</xdr:rowOff>
    </xdr:from>
    <xdr:to>
      <xdr:col>81</xdr:col>
      <xdr:colOff>50800</xdr:colOff>
      <xdr:row>38</xdr:row>
      <xdr:rowOff>113982</xdr:rowOff>
    </xdr:to>
    <xdr:cxnSp macro="">
      <xdr:nvCxnSpPr>
        <xdr:cNvPr id="513" name="直線コネクタ 512"/>
        <xdr:cNvCxnSpPr/>
      </xdr:nvCxnSpPr>
      <xdr:spPr>
        <a:xfrm>
          <a:off x="14592300" y="6614827"/>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99727</xdr:rowOff>
    </xdr:from>
    <xdr:to>
      <xdr:col>76</xdr:col>
      <xdr:colOff>114300</xdr:colOff>
      <xdr:row>38</xdr:row>
      <xdr:rowOff>129303</xdr:rowOff>
    </xdr:to>
    <xdr:cxnSp macro="">
      <xdr:nvCxnSpPr>
        <xdr:cNvPr id="516" name="直線コネクタ 515"/>
        <xdr:cNvCxnSpPr/>
      </xdr:nvCxnSpPr>
      <xdr:spPr>
        <a:xfrm flipV="1">
          <a:off x="13703300" y="6614827"/>
          <a:ext cx="8890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117043</xdr:rowOff>
    </xdr:from>
    <xdr:to>
      <xdr:col>71</xdr:col>
      <xdr:colOff>177800</xdr:colOff>
      <xdr:row>38</xdr:row>
      <xdr:rowOff>129303</xdr:rowOff>
    </xdr:to>
    <xdr:cxnSp macro="">
      <xdr:nvCxnSpPr>
        <xdr:cNvPr id="519" name="直線コネクタ 518"/>
        <xdr:cNvCxnSpPr/>
      </xdr:nvCxnSpPr>
      <xdr:spPr>
        <a:xfrm>
          <a:off x="12814300" y="6632143"/>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67990</xdr:rowOff>
    </xdr:from>
    <xdr:to>
      <xdr:col>85</xdr:col>
      <xdr:colOff>177800</xdr:colOff>
      <xdr:row>38</xdr:row>
      <xdr:rowOff>169590</xdr:rowOff>
    </xdr:to>
    <xdr:sp macro="" textlink="">
      <xdr:nvSpPr>
        <xdr:cNvPr id="529" name="楕円 528"/>
        <xdr:cNvSpPr/>
      </xdr:nvSpPr>
      <xdr:spPr>
        <a:xfrm>
          <a:off x="16268700" y="65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63182</xdr:rowOff>
    </xdr:from>
    <xdr:to>
      <xdr:col>81</xdr:col>
      <xdr:colOff>101600</xdr:colOff>
      <xdr:row>38</xdr:row>
      <xdr:rowOff>164782</xdr:rowOff>
    </xdr:to>
    <xdr:sp macro="" textlink="">
      <xdr:nvSpPr>
        <xdr:cNvPr id="531" name="楕円 530"/>
        <xdr:cNvSpPr/>
      </xdr:nvSpPr>
      <xdr:spPr>
        <a:xfrm>
          <a:off x="154305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155909</xdr:rowOff>
    </xdr:from>
    <xdr:ext cx="534377" cy="259045"/>
    <xdr:sp macro="" textlink="">
      <xdr:nvSpPr>
        <xdr:cNvPr id="532" name="テキスト ボックス 531"/>
        <xdr:cNvSpPr txBox="1"/>
      </xdr:nvSpPr>
      <xdr:spPr>
        <a:xfrm>
          <a:off x="15214111" y="667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48927</xdr:rowOff>
    </xdr:from>
    <xdr:to>
      <xdr:col>76</xdr:col>
      <xdr:colOff>165100</xdr:colOff>
      <xdr:row>38</xdr:row>
      <xdr:rowOff>150527</xdr:rowOff>
    </xdr:to>
    <xdr:sp macro="" textlink="">
      <xdr:nvSpPr>
        <xdr:cNvPr id="533" name="楕円 532"/>
        <xdr:cNvSpPr/>
      </xdr:nvSpPr>
      <xdr:spPr>
        <a:xfrm>
          <a:off x="14541500" y="65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167054</xdr:rowOff>
    </xdr:from>
    <xdr:ext cx="534377" cy="259045"/>
    <xdr:sp macro="" textlink="">
      <xdr:nvSpPr>
        <xdr:cNvPr id="534" name="テキスト ボックス 533"/>
        <xdr:cNvSpPr txBox="1"/>
      </xdr:nvSpPr>
      <xdr:spPr>
        <a:xfrm>
          <a:off x="14325111" y="6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78503</xdr:rowOff>
    </xdr:from>
    <xdr:to>
      <xdr:col>72</xdr:col>
      <xdr:colOff>38100</xdr:colOff>
      <xdr:row>39</xdr:row>
      <xdr:rowOff>8653</xdr:rowOff>
    </xdr:to>
    <xdr:sp macro="" textlink="">
      <xdr:nvSpPr>
        <xdr:cNvPr id="535" name="楕円 534"/>
        <xdr:cNvSpPr/>
      </xdr:nvSpPr>
      <xdr:spPr>
        <a:xfrm>
          <a:off x="13652500" y="65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171230</xdr:rowOff>
    </xdr:from>
    <xdr:ext cx="469744" cy="259045"/>
    <xdr:sp macro="" textlink="">
      <xdr:nvSpPr>
        <xdr:cNvPr id="536" name="テキスト ボックス 535"/>
        <xdr:cNvSpPr txBox="1"/>
      </xdr:nvSpPr>
      <xdr:spPr>
        <a:xfrm>
          <a:off x="13468428" y="66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66243</xdr:rowOff>
    </xdr:from>
    <xdr:to>
      <xdr:col>67</xdr:col>
      <xdr:colOff>101600</xdr:colOff>
      <xdr:row>38</xdr:row>
      <xdr:rowOff>167843</xdr:rowOff>
    </xdr:to>
    <xdr:sp macro="" textlink="">
      <xdr:nvSpPr>
        <xdr:cNvPr id="537" name="楕円 536"/>
        <xdr:cNvSpPr/>
      </xdr:nvSpPr>
      <xdr:spPr>
        <a:xfrm>
          <a:off x="12763500" y="65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158970</xdr:rowOff>
    </xdr:from>
    <xdr:ext cx="469744" cy="259045"/>
    <xdr:sp macro="" textlink="">
      <xdr:nvSpPr>
        <xdr:cNvPr id="538" name="テキスト ボックス 537"/>
        <xdr:cNvSpPr txBox="1"/>
      </xdr:nvSpPr>
      <xdr:spPr>
        <a:xfrm>
          <a:off x="12579428" y="66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112305</xdr:rowOff>
    </xdr:from>
    <xdr:to>
      <xdr:col>85</xdr:col>
      <xdr:colOff>127000</xdr:colOff>
      <xdr:row>76</xdr:row>
      <xdr:rowOff>152364</xdr:rowOff>
    </xdr:to>
    <xdr:cxnSp macro="">
      <xdr:nvCxnSpPr>
        <xdr:cNvPr id="620" name="直線コネクタ 619"/>
        <xdr:cNvCxnSpPr/>
      </xdr:nvCxnSpPr>
      <xdr:spPr>
        <a:xfrm flipV="1">
          <a:off x="15481300" y="13142505"/>
          <a:ext cx="8382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142517</xdr:rowOff>
    </xdr:from>
    <xdr:to>
      <xdr:col>81</xdr:col>
      <xdr:colOff>50800</xdr:colOff>
      <xdr:row>76</xdr:row>
      <xdr:rowOff>152364</xdr:rowOff>
    </xdr:to>
    <xdr:cxnSp macro="">
      <xdr:nvCxnSpPr>
        <xdr:cNvPr id="623" name="直線コネクタ 622"/>
        <xdr:cNvCxnSpPr/>
      </xdr:nvCxnSpPr>
      <xdr:spPr>
        <a:xfrm>
          <a:off x="14592300" y="13172717"/>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142517</xdr:rowOff>
    </xdr:from>
    <xdr:to>
      <xdr:col>76</xdr:col>
      <xdr:colOff>114300</xdr:colOff>
      <xdr:row>76</xdr:row>
      <xdr:rowOff>168618</xdr:rowOff>
    </xdr:to>
    <xdr:cxnSp macro="">
      <xdr:nvCxnSpPr>
        <xdr:cNvPr id="626" name="直線コネクタ 625"/>
        <xdr:cNvCxnSpPr/>
      </xdr:nvCxnSpPr>
      <xdr:spPr>
        <a:xfrm flipV="1">
          <a:off x="13703300" y="13172717"/>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168618</xdr:rowOff>
    </xdr:from>
    <xdr:to>
      <xdr:col>71</xdr:col>
      <xdr:colOff>177800</xdr:colOff>
      <xdr:row>77</xdr:row>
      <xdr:rowOff>20856</xdr:rowOff>
    </xdr:to>
    <xdr:cxnSp macro="">
      <xdr:nvCxnSpPr>
        <xdr:cNvPr id="629" name="直線コネクタ 628"/>
        <xdr:cNvCxnSpPr/>
      </xdr:nvCxnSpPr>
      <xdr:spPr>
        <a:xfrm flipV="1">
          <a:off x="12814300" y="13198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118486</xdr:rowOff>
    </xdr:from>
    <xdr:ext cx="534377" cy="259045"/>
    <xdr:sp macro="" textlink="">
      <xdr:nvSpPr>
        <xdr:cNvPr id="633" name="テキスト ボックス 632"/>
        <xdr:cNvSpPr txBox="1"/>
      </xdr:nvSpPr>
      <xdr:spPr>
        <a:xfrm>
          <a:off x="12547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61505</xdr:rowOff>
    </xdr:from>
    <xdr:to>
      <xdr:col>85</xdr:col>
      <xdr:colOff>177800</xdr:colOff>
      <xdr:row>76</xdr:row>
      <xdr:rowOff>163105</xdr:rowOff>
    </xdr:to>
    <xdr:sp macro="" textlink="">
      <xdr:nvSpPr>
        <xdr:cNvPr id="639" name="楕円 638"/>
        <xdr:cNvSpPr/>
      </xdr:nvSpPr>
      <xdr:spPr>
        <a:xfrm>
          <a:off x="16268700" y="130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39932</xdr:rowOff>
    </xdr:from>
    <xdr:ext cx="534377" cy="259045"/>
    <xdr:sp macro="" textlink="">
      <xdr:nvSpPr>
        <xdr:cNvPr id="640" name="公債費該当値テキスト"/>
        <xdr:cNvSpPr txBox="1"/>
      </xdr:nvSpPr>
      <xdr:spPr>
        <a:xfrm>
          <a:off x="16370300" y="130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101564</xdr:rowOff>
    </xdr:from>
    <xdr:to>
      <xdr:col>81</xdr:col>
      <xdr:colOff>101600</xdr:colOff>
      <xdr:row>77</xdr:row>
      <xdr:rowOff>31714</xdr:rowOff>
    </xdr:to>
    <xdr:sp macro="" textlink="">
      <xdr:nvSpPr>
        <xdr:cNvPr id="641" name="楕円 640"/>
        <xdr:cNvSpPr/>
      </xdr:nvSpPr>
      <xdr:spPr>
        <a:xfrm>
          <a:off x="15430500" y="131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22841</xdr:rowOff>
    </xdr:from>
    <xdr:ext cx="534377" cy="259045"/>
    <xdr:sp macro="" textlink="">
      <xdr:nvSpPr>
        <xdr:cNvPr id="642" name="テキスト ボックス 641"/>
        <xdr:cNvSpPr txBox="1"/>
      </xdr:nvSpPr>
      <xdr:spPr>
        <a:xfrm>
          <a:off x="15214111" y="13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91717</xdr:rowOff>
    </xdr:from>
    <xdr:to>
      <xdr:col>76</xdr:col>
      <xdr:colOff>165100</xdr:colOff>
      <xdr:row>77</xdr:row>
      <xdr:rowOff>21867</xdr:rowOff>
    </xdr:to>
    <xdr:sp macro="" textlink="">
      <xdr:nvSpPr>
        <xdr:cNvPr id="643" name="楕円 642"/>
        <xdr:cNvSpPr/>
      </xdr:nvSpPr>
      <xdr:spPr>
        <a:xfrm>
          <a:off x="14541500" y="131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12994</xdr:rowOff>
    </xdr:from>
    <xdr:ext cx="534377" cy="259045"/>
    <xdr:sp macro="" textlink="">
      <xdr:nvSpPr>
        <xdr:cNvPr id="644" name="テキスト ボックス 643"/>
        <xdr:cNvSpPr txBox="1"/>
      </xdr:nvSpPr>
      <xdr:spPr>
        <a:xfrm>
          <a:off x="14325111" y="132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117818</xdr:rowOff>
    </xdr:from>
    <xdr:to>
      <xdr:col>72</xdr:col>
      <xdr:colOff>38100</xdr:colOff>
      <xdr:row>77</xdr:row>
      <xdr:rowOff>47968</xdr:rowOff>
    </xdr:to>
    <xdr:sp macro="" textlink="">
      <xdr:nvSpPr>
        <xdr:cNvPr id="645" name="楕円 644"/>
        <xdr:cNvSpPr/>
      </xdr:nvSpPr>
      <xdr:spPr>
        <a:xfrm>
          <a:off x="13652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39095</xdr:rowOff>
    </xdr:from>
    <xdr:ext cx="534377" cy="259045"/>
    <xdr:sp macro="" textlink="">
      <xdr:nvSpPr>
        <xdr:cNvPr id="646" name="テキスト ボックス 645"/>
        <xdr:cNvSpPr txBox="1"/>
      </xdr:nvSpPr>
      <xdr:spPr>
        <a:xfrm>
          <a:off x="13436111" y="132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141506</xdr:rowOff>
    </xdr:from>
    <xdr:to>
      <xdr:col>67</xdr:col>
      <xdr:colOff>101600</xdr:colOff>
      <xdr:row>77</xdr:row>
      <xdr:rowOff>71656</xdr:rowOff>
    </xdr:to>
    <xdr:sp macro="" textlink="">
      <xdr:nvSpPr>
        <xdr:cNvPr id="647" name="楕円 646"/>
        <xdr:cNvSpPr/>
      </xdr:nvSpPr>
      <xdr:spPr>
        <a:xfrm>
          <a:off x="127635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62783</xdr:rowOff>
    </xdr:from>
    <xdr:ext cx="534377" cy="259045"/>
    <xdr:sp macro="" textlink="">
      <xdr:nvSpPr>
        <xdr:cNvPr id="648" name="テキスト ボックス 647"/>
        <xdr:cNvSpPr txBox="1"/>
      </xdr:nvSpPr>
      <xdr:spPr>
        <a:xfrm>
          <a:off x="12547111" y="132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157764</xdr:rowOff>
    </xdr:from>
    <xdr:to>
      <xdr:col>85</xdr:col>
      <xdr:colOff>127000</xdr:colOff>
      <xdr:row>97</xdr:row>
      <xdr:rowOff>38824</xdr:rowOff>
    </xdr:to>
    <xdr:cxnSp macro="">
      <xdr:nvCxnSpPr>
        <xdr:cNvPr id="675" name="直線コネクタ 674"/>
        <xdr:cNvCxnSpPr/>
      </xdr:nvCxnSpPr>
      <xdr:spPr>
        <a:xfrm>
          <a:off x="15481300" y="16616964"/>
          <a:ext cx="8382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157764</xdr:rowOff>
    </xdr:from>
    <xdr:to>
      <xdr:col>81</xdr:col>
      <xdr:colOff>50800</xdr:colOff>
      <xdr:row>97</xdr:row>
      <xdr:rowOff>75802</xdr:rowOff>
    </xdr:to>
    <xdr:cxnSp macro="">
      <xdr:nvCxnSpPr>
        <xdr:cNvPr id="678" name="直線コネクタ 677"/>
        <xdr:cNvCxnSpPr/>
      </xdr:nvCxnSpPr>
      <xdr:spPr>
        <a:xfrm flipV="1">
          <a:off x="14592300" y="16616964"/>
          <a:ext cx="889000" cy="8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150275</xdr:rowOff>
    </xdr:from>
    <xdr:to>
      <xdr:col>76</xdr:col>
      <xdr:colOff>114300</xdr:colOff>
      <xdr:row>97</xdr:row>
      <xdr:rowOff>75802</xdr:rowOff>
    </xdr:to>
    <xdr:cxnSp macro="">
      <xdr:nvCxnSpPr>
        <xdr:cNvPr id="681" name="直線コネクタ 680"/>
        <xdr:cNvCxnSpPr/>
      </xdr:nvCxnSpPr>
      <xdr:spPr>
        <a:xfrm>
          <a:off x="13703300" y="16609475"/>
          <a:ext cx="889000" cy="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150275</xdr:rowOff>
    </xdr:from>
    <xdr:to>
      <xdr:col>71</xdr:col>
      <xdr:colOff>177800</xdr:colOff>
      <xdr:row>96</xdr:row>
      <xdr:rowOff>169504</xdr:rowOff>
    </xdr:to>
    <xdr:cxnSp macro="">
      <xdr:nvCxnSpPr>
        <xdr:cNvPr id="684" name="直線コネクタ 683"/>
        <xdr:cNvCxnSpPr/>
      </xdr:nvCxnSpPr>
      <xdr:spPr>
        <a:xfrm flipV="1">
          <a:off x="12814300" y="16609475"/>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56830</xdr:rowOff>
    </xdr:from>
    <xdr:ext cx="534377" cy="259045"/>
    <xdr:sp macro="" textlink="">
      <xdr:nvSpPr>
        <xdr:cNvPr id="688" name="テキスト ボックス 687"/>
        <xdr:cNvSpPr txBox="1"/>
      </xdr:nvSpPr>
      <xdr:spPr>
        <a:xfrm>
          <a:off x="12547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159474</xdr:rowOff>
    </xdr:from>
    <xdr:to>
      <xdr:col>85</xdr:col>
      <xdr:colOff>177800</xdr:colOff>
      <xdr:row>97</xdr:row>
      <xdr:rowOff>89624</xdr:rowOff>
    </xdr:to>
    <xdr:sp macro="" textlink="">
      <xdr:nvSpPr>
        <xdr:cNvPr id="694" name="楕円 693"/>
        <xdr:cNvSpPr/>
      </xdr:nvSpPr>
      <xdr:spPr>
        <a:xfrm>
          <a:off x="16268700" y="166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10901</xdr:rowOff>
    </xdr:from>
    <xdr:ext cx="534377" cy="259045"/>
    <xdr:sp macro="" textlink="">
      <xdr:nvSpPr>
        <xdr:cNvPr id="695" name="積立金該当値テキスト"/>
        <xdr:cNvSpPr txBox="1"/>
      </xdr:nvSpPr>
      <xdr:spPr>
        <a:xfrm>
          <a:off x="16370300" y="1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106964</xdr:rowOff>
    </xdr:from>
    <xdr:to>
      <xdr:col>81</xdr:col>
      <xdr:colOff>101600</xdr:colOff>
      <xdr:row>97</xdr:row>
      <xdr:rowOff>37114</xdr:rowOff>
    </xdr:to>
    <xdr:sp macro="" textlink="">
      <xdr:nvSpPr>
        <xdr:cNvPr id="696" name="楕円 695"/>
        <xdr:cNvSpPr/>
      </xdr:nvSpPr>
      <xdr:spPr>
        <a:xfrm>
          <a:off x="15430500" y="165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53641</xdr:rowOff>
    </xdr:from>
    <xdr:ext cx="534377" cy="259045"/>
    <xdr:sp macro="" textlink="">
      <xdr:nvSpPr>
        <xdr:cNvPr id="697" name="テキスト ボックス 696"/>
        <xdr:cNvSpPr txBox="1"/>
      </xdr:nvSpPr>
      <xdr:spPr>
        <a:xfrm>
          <a:off x="15214111" y="163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25002</xdr:rowOff>
    </xdr:from>
    <xdr:to>
      <xdr:col>76</xdr:col>
      <xdr:colOff>165100</xdr:colOff>
      <xdr:row>97</xdr:row>
      <xdr:rowOff>126602</xdr:rowOff>
    </xdr:to>
    <xdr:sp macro="" textlink="">
      <xdr:nvSpPr>
        <xdr:cNvPr id="698" name="楕円 697"/>
        <xdr:cNvSpPr/>
      </xdr:nvSpPr>
      <xdr:spPr>
        <a:xfrm>
          <a:off x="14541500" y="166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143129</xdr:rowOff>
    </xdr:from>
    <xdr:ext cx="534377" cy="259045"/>
    <xdr:sp macro="" textlink="">
      <xdr:nvSpPr>
        <xdr:cNvPr id="699" name="テキスト ボックス 698"/>
        <xdr:cNvSpPr txBox="1"/>
      </xdr:nvSpPr>
      <xdr:spPr>
        <a:xfrm>
          <a:off x="14325111" y="164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99475</xdr:rowOff>
    </xdr:from>
    <xdr:to>
      <xdr:col>72</xdr:col>
      <xdr:colOff>38100</xdr:colOff>
      <xdr:row>97</xdr:row>
      <xdr:rowOff>29625</xdr:rowOff>
    </xdr:to>
    <xdr:sp macro="" textlink="">
      <xdr:nvSpPr>
        <xdr:cNvPr id="700" name="楕円 699"/>
        <xdr:cNvSpPr/>
      </xdr:nvSpPr>
      <xdr:spPr>
        <a:xfrm>
          <a:off x="13652500" y="165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46152</xdr:rowOff>
    </xdr:from>
    <xdr:ext cx="534377" cy="259045"/>
    <xdr:sp macro="" textlink="">
      <xdr:nvSpPr>
        <xdr:cNvPr id="701" name="テキスト ボックス 700"/>
        <xdr:cNvSpPr txBox="1"/>
      </xdr:nvSpPr>
      <xdr:spPr>
        <a:xfrm>
          <a:off x="13436111" y="1633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118704</xdr:rowOff>
    </xdr:from>
    <xdr:to>
      <xdr:col>67</xdr:col>
      <xdr:colOff>101600</xdr:colOff>
      <xdr:row>97</xdr:row>
      <xdr:rowOff>48854</xdr:rowOff>
    </xdr:to>
    <xdr:sp macro="" textlink="">
      <xdr:nvSpPr>
        <xdr:cNvPr id="702" name="楕円 701"/>
        <xdr:cNvSpPr/>
      </xdr:nvSpPr>
      <xdr:spPr>
        <a:xfrm>
          <a:off x="12763500" y="165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65381</xdr:rowOff>
    </xdr:from>
    <xdr:ext cx="534377" cy="259045"/>
    <xdr:sp macro="" textlink="">
      <xdr:nvSpPr>
        <xdr:cNvPr id="703" name="テキスト ボックス 702"/>
        <xdr:cNvSpPr txBox="1"/>
      </xdr:nvSpPr>
      <xdr:spPr>
        <a:xfrm>
          <a:off x="12547111" y="163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137490</xdr:rowOff>
    </xdr:from>
    <xdr:to>
      <xdr:col>116</xdr:col>
      <xdr:colOff>63500</xdr:colOff>
      <xdr:row>39</xdr:row>
      <xdr:rowOff>44450</xdr:rowOff>
    </xdr:to>
    <xdr:cxnSp macro="">
      <xdr:nvCxnSpPr>
        <xdr:cNvPr id="732" name="直線コネクタ 731"/>
        <xdr:cNvCxnSpPr/>
      </xdr:nvCxnSpPr>
      <xdr:spPr>
        <a:xfrm>
          <a:off x="21323300" y="6652590"/>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137490</xdr:rowOff>
    </xdr:from>
    <xdr:to>
      <xdr:col>111</xdr:col>
      <xdr:colOff>177800</xdr:colOff>
      <xdr:row>39</xdr:row>
      <xdr:rowOff>44450</xdr:rowOff>
    </xdr:to>
    <xdr:cxnSp macro="">
      <xdr:nvCxnSpPr>
        <xdr:cNvPr id="735" name="直線コネクタ 734"/>
        <xdr:cNvCxnSpPr/>
      </xdr:nvCxnSpPr>
      <xdr:spPr>
        <a:xfrm flipV="1">
          <a:off x="20434300" y="6652590"/>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70362</xdr:rowOff>
    </xdr:from>
    <xdr:ext cx="469744" cy="259045"/>
    <xdr:sp macro="" textlink="">
      <xdr:nvSpPr>
        <xdr:cNvPr id="745" name="テキスト ボックス 744"/>
        <xdr:cNvSpPr txBox="1"/>
      </xdr:nvSpPr>
      <xdr:spPr>
        <a:xfrm>
          <a:off x="18421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86690</xdr:rowOff>
    </xdr:from>
    <xdr:to>
      <xdr:col>112</xdr:col>
      <xdr:colOff>38100</xdr:colOff>
      <xdr:row>39</xdr:row>
      <xdr:rowOff>16840</xdr:rowOff>
    </xdr:to>
    <xdr:sp macro="" textlink="">
      <xdr:nvSpPr>
        <xdr:cNvPr id="753" name="楕円 752"/>
        <xdr:cNvSpPr/>
      </xdr:nvSpPr>
      <xdr:spPr>
        <a:xfrm>
          <a:off x="212725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7967</xdr:rowOff>
    </xdr:from>
    <xdr:ext cx="469744" cy="259045"/>
    <xdr:sp macro="" textlink="">
      <xdr:nvSpPr>
        <xdr:cNvPr id="754" name="テキスト ボックス 753"/>
        <xdr:cNvSpPr txBox="1"/>
      </xdr:nvSpPr>
      <xdr:spPr>
        <a:xfrm>
          <a:off x="21088428" y="669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77178</xdr:rowOff>
    </xdr:from>
    <xdr:to>
      <xdr:col>116</xdr:col>
      <xdr:colOff>63500</xdr:colOff>
      <xdr:row>76</xdr:row>
      <xdr:rowOff>84559</xdr:rowOff>
    </xdr:to>
    <xdr:cxnSp macro="">
      <xdr:nvCxnSpPr>
        <xdr:cNvPr id="852" name="直線コネクタ 851"/>
        <xdr:cNvCxnSpPr/>
      </xdr:nvCxnSpPr>
      <xdr:spPr>
        <a:xfrm flipV="1">
          <a:off x="21323300" y="13107378"/>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60804</xdr:rowOff>
    </xdr:from>
    <xdr:to>
      <xdr:col>111</xdr:col>
      <xdr:colOff>177800</xdr:colOff>
      <xdr:row>76</xdr:row>
      <xdr:rowOff>84559</xdr:rowOff>
    </xdr:to>
    <xdr:cxnSp macro="">
      <xdr:nvCxnSpPr>
        <xdr:cNvPr id="855" name="直線コネクタ 854"/>
        <xdr:cNvCxnSpPr/>
      </xdr:nvCxnSpPr>
      <xdr:spPr>
        <a:xfrm>
          <a:off x="20434300" y="13091004"/>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60804</xdr:rowOff>
    </xdr:from>
    <xdr:to>
      <xdr:col>107</xdr:col>
      <xdr:colOff>50800</xdr:colOff>
      <xdr:row>76</xdr:row>
      <xdr:rowOff>94542</xdr:rowOff>
    </xdr:to>
    <xdr:cxnSp macro="">
      <xdr:nvCxnSpPr>
        <xdr:cNvPr id="858" name="直線コネクタ 857"/>
        <xdr:cNvCxnSpPr/>
      </xdr:nvCxnSpPr>
      <xdr:spPr>
        <a:xfrm flipV="1">
          <a:off x="19545300" y="13091004"/>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94542</xdr:rowOff>
    </xdr:from>
    <xdr:to>
      <xdr:col>102</xdr:col>
      <xdr:colOff>114300</xdr:colOff>
      <xdr:row>76</xdr:row>
      <xdr:rowOff>125403</xdr:rowOff>
    </xdr:to>
    <xdr:cxnSp macro="">
      <xdr:nvCxnSpPr>
        <xdr:cNvPr id="861" name="直線コネクタ 860"/>
        <xdr:cNvCxnSpPr/>
      </xdr:nvCxnSpPr>
      <xdr:spPr>
        <a:xfrm flipV="1">
          <a:off x="18656300" y="1312474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20699</xdr:rowOff>
    </xdr:from>
    <xdr:ext cx="534377" cy="259045"/>
    <xdr:sp macro="" textlink="">
      <xdr:nvSpPr>
        <xdr:cNvPr id="865" name="テキスト ボックス 864"/>
        <xdr:cNvSpPr txBox="1"/>
      </xdr:nvSpPr>
      <xdr:spPr>
        <a:xfrm>
          <a:off x="18389111" y="127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26378</xdr:rowOff>
    </xdr:from>
    <xdr:to>
      <xdr:col>116</xdr:col>
      <xdr:colOff>114300</xdr:colOff>
      <xdr:row>76</xdr:row>
      <xdr:rowOff>127978</xdr:rowOff>
    </xdr:to>
    <xdr:sp macro="" textlink="">
      <xdr:nvSpPr>
        <xdr:cNvPr id="871" name="楕円 870"/>
        <xdr:cNvSpPr/>
      </xdr:nvSpPr>
      <xdr:spPr>
        <a:xfrm>
          <a:off x="22110700" y="130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4805</xdr:rowOff>
    </xdr:from>
    <xdr:ext cx="534377" cy="259045"/>
    <xdr:sp macro="" textlink="">
      <xdr:nvSpPr>
        <xdr:cNvPr id="872" name="繰出金該当値テキスト"/>
        <xdr:cNvSpPr txBox="1"/>
      </xdr:nvSpPr>
      <xdr:spPr>
        <a:xfrm>
          <a:off x="22212300" y="130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33759</xdr:rowOff>
    </xdr:from>
    <xdr:to>
      <xdr:col>112</xdr:col>
      <xdr:colOff>38100</xdr:colOff>
      <xdr:row>76</xdr:row>
      <xdr:rowOff>135359</xdr:rowOff>
    </xdr:to>
    <xdr:sp macro="" textlink="">
      <xdr:nvSpPr>
        <xdr:cNvPr id="873" name="楕円 872"/>
        <xdr:cNvSpPr/>
      </xdr:nvSpPr>
      <xdr:spPr>
        <a:xfrm>
          <a:off x="21272500" y="130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126486</xdr:rowOff>
    </xdr:from>
    <xdr:ext cx="534377" cy="259045"/>
    <xdr:sp macro="" textlink="">
      <xdr:nvSpPr>
        <xdr:cNvPr id="874" name="テキスト ボックス 873"/>
        <xdr:cNvSpPr txBox="1"/>
      </xdr:nvSpPr>
      <xdr:spPr>
        <a:xfrm>
          <a:off x="21056111" y="131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10004</xdr:rowOff>
    </xdr:from>
    <xdr:to>
      <xdr:col>107</xdr:col>
      <xdr:colOff>101600</xdr:colOff>
      <xdr:row>76</xdr:row>
      <xdr:rowOff>111604</xdr:rowOff>
    </xdr:to>
    <xdr:sp macro="" textlink="">
      <xdr:nvSpPr>
        <xdr:cNvPr id="875" name="楕円 874"/>
        <xdr:cNvSpPr/>
      </xdr:nvSpPr>
      <xdr:spPr>
        <a:xfrm>
          <a:off x="20383500" y="130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102731</xdr:rowOff>
    </xdr:from>
    <xdr:ext cx="534377" cy="259045"/>
    <xdr:sp macro="" textlink="">
      <xdr:nvSpPr>
        <xdr:cNvPr id="876" name="テキスト ボックス 875"/>
        <xdr:cNvSpPr txBox="1"/>
      </xdr:nvSpPr>
      <xdr:spPr>
        <a:xfrm>
          <a:off x="20167111" y="131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43742</xdr:rowOff>
    </xdr:from>
    <xdr:to>
      <xdr:col>102</xdr:col>
      <xdr:colOff>165100</xdr:colOff>
      <xdr:row>76</xdr:row>
      <xdr:rowOff>145342</xdr:rowOff>
    </xdr:to>
    <xdr:sp macro="" textlink="">
      <xdr:nvSpPr>
        <xdr:cNvPr id="877" name="楕円 876"/>
        <xdr:cNvSpPr/>
      </xdr:nvSpPr>
      <xdr:spPr>
        <a:xfrm>
          <a:off x="19494500" y="130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136469</xdr:rowOff>
    </xdr:from>
    <xdr:ext cx="534377" cy="259045"/>
    <xdr:sp macro="" textlink="">
      <xdr:nvSpPr>
        <xdr:cNvPr id="878" name="テキスト ボックス 877"/>
        <xdr:cNvSpPr txBox="1"/>
      </xdr:nvSpPr>
      <xdr:spPr>
        <a:xfrm>
          <a:off x="19278111" y="131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74603</xdr:rowOff>
    </xdr:from>
    <xdr:to>
      <xdr:col>98</xdr:col>
      <xdr:colOff>38100</xdr:colOff>
      <xdr:row>77</xdr:row>
      <xdr:rowOff>4753</xdr:rowOff>
    </xdr:to>
    <xdr:sp macro="" textlink="">
      <xdr:nvSpPr>
        <xdr:cNvPr id="879" name="楕円 878"/>
        <xdr:cNvSpPr/>
      </xdr:nvSpPr>
      <xdr:spPr>
        <a:xfrm>
          <a:off x="18605500" y="131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167330</xdr:rowOff>
    </xdr:from>
    <xdr:ext cx="534377" cy="259045"/>
    <xdr:sp macro="" textlink="">
      <xdr:nvSpPr>
        <xdr:cNvPr id="880" name="テキスト ボックス 879"/>
        <xdr:cNvSpPr txBox="1"/>
      </xdr:nvSpPr>
      <xdr:spPr>
        <a:xfrm>
          <a:off x="18389111" y="1319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物件費が住民一人当たり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152,499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円となっており、類似団体と比較して一人当たりコストが高い状況が続いている。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人口減少はあるもの、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委託、業務の電子化等により委託料が増大しているためである。また、子育て環境及び教育環境の充実に努めているため、保育時間の延長による保育士賃金及び臨時・代替職員の増、小中学校の支援教諭の増等により賃金が増加したことも物件費が増加している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会計年度任用職員への移行に伴い、物件費の一部が人件費に移行していくことになるが、引き続き注視し、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事業の見直しを行うとともに徹底した歳出削減に努める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129,340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低い状況になっているが、今後も、「九重町過疎地域自立促進計画」に基づく普通建設事業が予定されているので、事業の選択と集中を行い、財政状況を勘案しながら、事業を実施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86741</xdr:rowOff>
    </xdr:from>
    <xdr:to>
      <xdr:col>24</xdr:col>
      <xdr:colOff>63500</xdr:colOff>
      <xdr:row>36</xdr:row>
      <xdr:rowOff>109728</xdr:rowOff>
    </xdr:to>
    <xdr:cxnSp macro="">
      <xdr:nvCxnSpPr>
        <xdr:cNvPr id="61" name="直線コネクタ 60"/>
        <xdr:cNvCxnSpPr/>
      </xdr:nvCxnSpPr>
      <xdr:spPr>
        <a:xfrm>
          <a:off x="3797300" y="6258941"/>
          <a:ext cx="8382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86741</xdr:rowOff>
    </xdr:from>
    <xdr:to>
      <xdr:col>19</xdr:col>
      <xdr:colOff>177800</xdr:colOff>
      <xdr:row>36</xdr:row>
      <xdr:rowOff>139446</xdr:rowOff>
    </xdr:to>
    <xdr:cxnSp macro="">
      <xdr:nvCxnSpPr>
        <xdr:cNvPr id="64" name="直線コネクタ 63"/>
        <xdr:cNvCxnSpPr/>
      </xdr:nvCxnSpPr>
      <xdr:spPr>
        <a:xfrm flipV="1">
          <a:off x="2908300" y="6258941"/>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20955</xdr:rowOff>
    </xdr:from>
    <xdr:to>
      <xdr:col>15</xdr:col>
      <xdr:colOff>50800</xdr:colOff>
      <xdr:row>36</xdr:row>
      <xdr:rowOff>139446</xdr:rowOff>
    </xdr:to>
    <xdr:cxnSp macro="">
      <xdr:nvCxnSpPr>
        <xdr:cNvPr id="67" name="直線コネクタ 66"/>
        <xdr:cNvCxnSpPr/>
      </xdr:nvCxnSpPr>
      <xdr:spPr>
        <a:xfrm>
          <a:off x="2019300" y="619315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20955</xdr:rowOff>
    </xdr:from>
    <xdr:to>
      <xdr:col>10</xdr:col>
      <xdr:colOff>114300</xdr:colOff>
      <xdr:row>36</xdr:row>
      <xdr:rowOff>107442</xdr:rowOff>
    </xdr:to>
    <xdr:cxnSp macro="">
      <xdr:nvCxnSpPr>
        <xdr:cNvPr id="70" name="直線コネクタ 69"/>
        <xdr:cNvCxnSpPr/>
      </xdr:nvCxnSpPr>
      <xdr:spPr>
        <a:xfrm flipV="1">
          <a:off x="1130300" y="6193155"/>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53357</xdr:rowOff>
    </xdr:from>
    <xdr:ext cx="469744" cy="259045"/>
    <xdr:sp macro="" textlink="">
      <xdr:nvSpPr>
        <xdr:cNvPr id="74" name="テキスト ボックス 73"/>
        <xdr:cNvSpPr txBox="1"/>
      </xdr:nvSpPr>
      <xdr:spPr>
        <a:xfrm>
          <a:off x="895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58928</xdr:rowOff>
    </xdr:from>
    <xdr:to>
      <xdr:col>24</xdr:col>
      <xdr:colOff>114300</xdr:colOff>
      <xdr:row>36</xdr:row>
      <xdr:rowOff>160528</xdr:rowOff>
    </xdr:to>
    <xdr:sp macro="" textlink="">
      <xdr:nvSpPr>
        <xdr:cNvPr id="80" name="楕円 79"/>
        <xdr:cNvSpPr/>
      </xdr:nvSpPr>
      <xdr:spPr>
        <a:xfrm>
          <a:off x="4584700" y="62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37355</xdr:rowOff>
    </xdr:from>
    <xdr:ext cx="469744" cy="259045"/>
    <xdr:sp macro="" textlink="">
      <xdr:nvSpPr>
        <xdr:cNvPr id="81" name="議会費該当値テキスト"/>
        <xdr:cNvSpPr txBox="1"/>
      </xdr:nvSpPr>
      <xdr:spPr>
        <a:xfrm>
          <a:off x="4686300" y="620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35941</xdr:rowOff>
    </xdr:from>
    <xdr:to>
      <xdr:col>20</xdr:col>
      <xdr:colOff>38100</xdr:colOff>
      <xdr:row>36</xdr:row>
      <xdr:rowOff>137541</xdr:rowOff>
    </xdr:to>
    <xdr:sp macro="" textlink="">
      <xdr:nvSpPr>
        <xdr:cNvPr id="82" name="楕円 81"/>
        <xdr:cNvSpPr/>
      </xdr:nvSpPr>
      <xdr:spPr>
        <a:xfrm>
          <a:off x="3746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128668</xdr:rowOff>
    </xdr:from>
    <xdr:ext cx="469744" cy="259045"/>
    <xdr:sp macro="" textlink="">
      <xdr:nvSpPr>
        <xdr:cNvPr id="83" name="テキスト ボックス 82"/>
        <xdr:cNvSpPr txBox="1"/>
      </xdr:nvSpPr>
      <xdr:spPr>
        <a:xfrm>
          <a:off x="3562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88646</xdr:rowOff>
    </xdr:from>
    <xdr:to>
      <xdr:col>15</xdr:col>
      <xdr:colOff>101600</xdr:colOff>
      <xdr:row>37</xdr:row>
      <xdr:rowOff>18796</xdr:rowOff>
    </xdr:to>
    <xdr:sp macro="" textlink="">
      <xdr:nvSpPr>
        <xdr:cNvPr id="84" name="楕円 83"/>
        <xdr:cNvSpPr/>
      </xdr:nvSpPr>
      <xdr:spPr>
        <a:xfrm>
          <a:off x="2857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9923</xdr:rowOff>
    </xdr:from>
    <xdr:ext cx="469744" cy="259045"/>
    <xdr:sp macro="" textlink="">
      <xdr:nvSpPr>
        <xdr:cNvPr id="85" name="テキスト ボックス 84"/>
        <xdr:cNvSpPr txBox="1"/>
      </xdr:nvSpPr>
      <xdr:spPr>
        <a:xfrm>
          <a:off x="2673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141605</xdr:rowOff>
    </xdr:from>
    <xdr:to>
      <xdr:col>10</xdr:col>
      <xdr:colOff>165100</xdr:colOff>
      <xdr:row>36</xdr:row>
      <xdr:rowOff>71755</xdr:rowOff>
    </xdr:to>
    <xdr:sp macro="" textlink="">
      <xdr:nvSpPr>
        <xdr:cNvPr id="86" name="楕円 85"/>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62882</xdr:rowOff>
    </xdr:from>
    <xdr:ext cx="534377" cy="259045"/>
    <xdr:sp macro="" textlink="">
      <xdr:nvSpPr>
        <xdr:cNvPr id="87" name="テキスト ボックス 86"/>
        <xdr:cNvSpPr txBox="1"/>
      </xdr:nvSpPr>
      <xdr:spPr>
        <a:xfrm>
          <a:off x="1752111" y="62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56642</xdr:rowOff>
    </xdr:from>
    <xdr:to>
      <xdr:col>6</xdr:col>
      <xdr:colOff>38100</xdr:colOff>
      <xdr:row>36</xdr:row>
      <xdr:rowOff>158242</xdr:rowOff>
    </xdr:to>
    <xdr:sp macro="" textlink="">
      <xdr:nvSpPr>
        <xdr:cNvPr id="88" name="楕円 87"/>
        <xdr:cNvSpPr/>
      </xdr:nvSpPr>
      <xdr:spPr>
        <a:xfrm>
          <a:off x="1079500" y="62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3319</xdr:rowOff>
    </xdr:from>
    <xdr:ext cx="469744" cy="259045"/>
    <xdr:sp macro="" textlink="">
      <xdr:nvSpPr>
        <xdr:cNvPr id="89" name="テキスト ボックス 88"/>
        <xdr:cNvSpPr txBox="1"/>
      </xdr:nvSpPr>
      <xdr:spPr>
        <a:xfrm>
          <a:off x="895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18206</xdr:rowOff>
    </xdr:from>
    <xdr:to>
      <xdr:col>24</xdr:col>
      <xdr:colOff>63500</xdr:colOff>
      <xdr:row>56</xdr:row>
      <xdr:rowOff>31487</xdr:rowOff>
    </xdr:to>
    <xdr:cxnSp macro="">
      <xdr:nvCxnSpPr>
        <xdr:cNvPr id="120" name="直線コネクタ 119"/>
        <xdr:cNvCxnSpPr/>
      </xdr:nvCxnSpPr>
      <xdr:spPr>
        <a:xfrm flipV="1">
          <a:off x="3797300" y="9619406"/>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31487</xdr:rowOff>
    </xdr:from>
    <xdr:to>
      <xdr:col>19</xdr:col>
      <xdr:colOff>177800</xdr:colOff>
      <xdr:row>56</xdr:row>
      <xdr:rowOff>57593</xdr:rowOff>
    </xdr:to>
    <xdr:cxnSp macro="">
      <xdr:nvCxnSpPr>
        <xdr:cNvPr id="123" name="直線コネクタ 122"/>
        <xdr:cNvCxnSpPr/>
      </xdr:nvCxnSpPr>
      <xdr:spPr>
        <a:xfrm flipV="1">
          <a:off x="2908300" y="963268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42261</xdr:rowOff>
    </xdr:from>
    <xdr:to>
      <xdr:col>15</xdr:col>
      <xdr:colOff>50800</xdr:colOff>
      <xdr:row>56</xdr:row>
      <xdr:rowOff>57593</xdr:rowOff>
    </xdr:to>
    <xdr:cxnSp macro="">
      <xdr:nvCxnSpPr>
        <xdr:cNvPr id="126" name="直線コネクタ 125"/>
        <xdr:cNvCxnSpPr/>
      </xdr:nvCxnSpPr>
      <xdr:spPr>
        <a:xfrm>
          <a:off x="2019300" y="9643461"/>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11377</xdr:rowOff>
    </xdr:from>
    <xdr:to>
      <xdr:col>10</xdr:col>
      <xdr:colOff>114300</xdr:colOff>
      <xdr:row>56</xdr:row>
      <xdr:rowOff>42261</xdr:rowOff>
    </xdr:to>
    <xdr:cxnSp macro="">
      <xdr:nvCxnSpPr>
        <xdr:cNvPr id="129" name="直線コネクタ 128"/>
        <xdr:cNvCxnSpPr/>
      </xdr:nvCxnSpPr>
      <xdr:spPr>
        <a:xfrm>
          <a:off x="1130300" y="9612577"/>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120597</xdr:rowOff>
    </xdr:from>
    <xdr:ext cx="599010" cy="259045"/>
    <xdr:sp macro="" textlink="">
      <xdr:nvSpPr>
        <xdr:cNvPr id="133" name="テキスト ボックス 132"/>
        <xdr:cNvSpPr txBox="1"/>
      </xdr:nvSpPr>
      <xdr:spPr>
        <a:xfrm>
          <a:off x="830795"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138856</xdr:rowOff>
    </xdr:from>
    <xdr:to>
      <xdr:col>24</xdr:col>
      <xdr:colOff>114300</xdr:colOff>
      <xdr:row>56</xdr:row>
      <xdr:rowOff>69006</xdr:rowOff>
    </xdr:to>
    <xdr:sp macro="" textlink="">
      <xdr:nvSpPr>
        <xdr:cNvPr id="139" name="楕円 138"/>
        <xdr:cNvSpPr/>
      </xdr:nvSpPr>
      <xdr:spPr>
        <a:xfrm>
          <a:off x="4584700" y="95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161733</xdr:rowOff>
    </xdr:from>
    <xdr:ext cx="599010" cy="259045"/>
    <xdr:sp macro="" textlink="">
      <xdr:nvSpPr>
        <xdr:cNvPr id="140" name="総務費該当値テキスト"/>
        <xdr:cNvSpPr txBox="1"/>
      </xdr:nvSpPr>
      <xdr:spPr>
        <a:xfrm>
          <a:off x="4686300" y="942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152137</xdr:rowOff>
    </xdr:from>
    <xdr:to>
      <xdr:col>20</xdr:col>
      <xdr:colOff>38100</xdr:colOff>
      <xdr:row>56</xdr:row>
      <xdr:rowOff>82287</xdr:rowOff>
    </xdr:to>
    <xdr:sp macro="" textlink="">
      <xdr:nvSpPr>
        <xdr:cNvPr id="141" name="楕円 140"/>
        <xdr:cNvSpPr/>
      </xdr:nvSpPr>
      <xdr:spPr>
        <a:xfrm>
          <a:off x="3746500" y="9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98814</xdr:rowOff>
    </xdr:from>
    <xdr:ext cx="599010" cy="259045"/>
    <xdr:sp macro="" textlink="">
      <xdr:nvSpPr>
        <xdr:cNvPr id="142" name="テキスト ボックス 141"/>
        <xdr:cNvSpPr txBox="1"/>
      </xdr:nvSpPr>
      <xdr:spPr>
        <a:xfrm>
          <a:off x="3497795" y="935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6793</xdr:rowOff>
    </xdr:from>
    <xdr:to>
      <xdr:col>15</xdr:col>
      <xdr:colOff>101600</xdr:colOff>
      <xdr:row>56</xdr:row>
      <xdr:rowOff>108393</xdr:rowOff>
    </xdr:to>
    <xdr:sp macro="" textlink="">
      <xdr:nvSpPr>
        <xdr:cNvPr id="143" name="楕円 142"/>
        <xdr:cNvSpPr/>
      </xdr:nvSpPr>
      <xdr:spPr>
        <a:xfrm>
          <a:off x="2857500" y="96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99520</xdr:rowOff>
    </xdr:from>
    <xdr:ext cx="599010" cy="259045"/>
    <xdr:sp macro="" textlink="">
      <xdr:nvSpPr>
        <xdr:cNvPr id="144" name="テキスト ボックス 143"/>
        <xdr:cNvSpPr txBox="1"/>
      </xdr:nvSpPr>
      <xdr:spPr>
        <a:xfrm>
          <a:off x="2608795" y="970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162911</xdr:rowOff>
    </xdr:from>
    <xdr:to>
      <xdr:col>10</xdr:col>
      <xdr:colOff>165100</xdr:colOff>
      <xdr:row>56</xdr:row>
      <xdr:rowOff>93061</xdr:rowOff>
    </xdr:to>
    <xdr:sp macro="" textlink="">
      <xdr:nvSpPr>
        <xdr:cNvPr id="145" name="楕円 144"/>
        <xdr:cNvSpPr/>
      </xdr:nvSpPr>
      <xdr:spPr>
        <a:xfrm>
          <a:off x="1968500" y="9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109588</xdr:rowOff>
    </xdr:from>
    <xdr:ext cx="599010" cy="259045"/>
    <xdr:sp macro="" textlink="">
      <xdr:nvSpPr>
        <xdr:cNvPr id="146" name="テキスト ボックス 145"/>
        <xdr:cNvSpPr txBox="1"/>
      </xdr:nvSpPr>
      <xdr:spPr>
        <a:xfrm>
          <a:off x="1719795" y="93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132027</xdr:rowOff>
    </xdr:from>
    <xdr:to>
      <xdr:col>6</xdr:col>
      <xdr:colOff>38100</xdr:colOff>
      <xdr:row>56</xdr:row>
      <xdr:rowOff>62177</xdr:rowOff>
    </xdr:to>
    <xdr:sp macro="" textlink="">
      <xdr:nvSpPr>
        <xdr:cNvPr id="147" name="楕円 146"/>
        <xdr:cNvSpPr/>
      </xdr:nvSpPr>
      <xdr:spPr>
        <a:xfrm>
          <a:off x="1079500" y="9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78704</xdr:rowOff>
    </xdr:from>
    <xdr:ext cx="599010" cy="259045"/>
    <xdr:sp macro="" textlink="">
      <xdr:nvSpPr>
        <xdr:cNvPr id="148" name="テキスト ボックス 147"/>
        <xdr:cNvSpPr txBox="1"/>
      </xdr:nvSpPr>
      <xdr:spPr>
        <a:xfrm>
          <a:off x="830795" y="933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118938</xdr:rowOff>
    </xdr:from>
    <xdr:to>
      <xdr:col>24</xdr:col>
      <xdr:colOff>63500</xdr:colOff>
      <xdr:row>75</xdr:row>
      <xdr:rowOff>143072</xdr:rowOff>
    </xdr:to>
    <xdr:cxnSp macro="">
      <xdr:nvCxnSpPr>
        <xdr:cNvPr id="174" name="直線コネクタ 173"/>
        <xdr:cNvCxnSpPr/>
      </xdr:nvCxnSpPr>
      <xdr:spPr>
        <a:xfrm>
          <a:off x="3797300" y="12977688"/>
          <a:ext cx="8382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118938</xdr:rowOff>
    </xdr:from>
    <xdr:to>
      <xdr:col>19</xdr:col>
      <xdr:colOff>177800</xdr:colOff>
      <xdr:row>75</xdr:row>
      <xdr:rowOff>148016</xdr:rowOff>
    </xdr:to>
    <xdr:cxnSp macro="">
      <xdr:nvCxnSpPr>
        <xdr:cNvPr id="177" name="直線コネクタ 176"/>
        <xdr:cNvCxnSpPr/>
      </xdr:nvCxnSpPr>
      <xdr:spPr>
        <a:xfrm flipV="1">
          <a:off x="2908300" y="12977688"/>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20965</xdr:rowOff>
    </xdr:from>
    <xdr:to>
      <xdr:col>15</xdr:col>
      <xdr:colOff>50800</xdr:colOff>
      <xdr:row>75</xdr:row>
      <xdr:rowOff>148016</xdr:rowOff>
    </xdr:to>
    <xdr:cxnSp macro="">
      <xdr:nvCxnSpPr>
        <xdr:cNvPr id="180" name="直線コネクタ 179"/>
        <xdr:cNvCxnSpPr/>
      </xdr:nvCxnSpPr>
      <xdr:spPr>
        <a:xfrm>
          <a:off x="2019300" y="12536815"/>
          <a:ext cx="889000" cy="4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20965</xdr:rowOff>
    </xdr:from>
    <xdr:to>
      <xdr:col>10</xdr:col>
      <xdr:colOff>114300</xdr:colOff>
      <xdr:row>75</xdr:row>
      <xdr:rowOff>74549</xdr:rowOff>
    </xdr:to>
    <xdr:cxnSp macro="">
      <xdr:nvCxnSpPr>
        <xdr:cNvPr id="183" name="直線コネクタ 182"/>
        <xdr:cNvCxnSpPr/>
      </xdr:nvCxnSpPr>
      <xdr:spPr>
        <a:xfrm flipV="1">
          <a:off x="1130300" y="12536815"/>
          <a:ext cx="889000" cy="39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69893</xdr:rowOff>
    </xdr:from>
    <xdr:ext cx="599010" cy="259045"/>
    <xdr:sp macro="" textlink="">
      <xdr:nvSpPr>
        <xdr:cNvPr id="187" name="テキスト ボックス 186"/>
        <xdr:cNvSpPr txBox="1"/>
      </xdr:nvSpPr>
      <xdr:spPr>
        <a:xfrm>
          <a:off x="830795" y="13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92272</xdr:rowOff>
    </xdr:from>
    <xdr:to>
      <xdr:col>24</xdr:col>
      <xdr:colOff>114300</xdr:colOff>
      <xdr:row>76</xdr:row>
      <xdr:rowOff>22422</xdr:rowOff>
    </xdr:to>
    <xdr:sp macro="" textlink="">
      <xdr:nvSpPr>
        <xdr:cNvPr id="193" name="楕円 192"/>
        <xdr:cNvSpPr/>
      </xdr:nvSpPr>
      <xdr:spPr>
        <a:xfrm>
          <a:off x="4584700" y="129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70699</xdr:rowOff>
    </xdr:from>
    <xdr:ext cx="599010" cy="259045"/>
    <xdr:sp macro="" textlink="">
      <xdr:nvSpPr>
        <xdr:cNvPr id="194" name="民生費該当値テキスト"/>
        <xdr:cNvSpPr txBox="1"/>
      </xdr:nvSpPr>
      <xdr:spPr>
        <a:xfrm>
          <a:off x="4686300" y="1292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68138</xdr:rowOff>
    </xdr:from>
    <xdr:to>
      <xdr:col>20</xdr:col>
      <xdr:colOff>38100</xdr:colOff>
      <xdr:row>75</xdr:row>
      <xdr:rowOff>169738</xdr:rowOff>
    </xdr:to>
    <xdr:sp macro="" textlink="">
      <xdr:nvSpPr>
        <xdr:cNvPr id="195" name="楕円 194"/>
        <xdr:cNvSpPr/>
      </xdr:nvSpPr>
      <xdr:spPr>
        <a:xfrm>
          <a:off x="3746500" y="129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160864</xdr:rowOff>
    </xdr:from>
    <xdr:ext cx="599010" cy="259045"/>
    <xdr:sp macro="" textlink="">
      <xdr:nvSpPr>
        <xdr:cNvPr id="196" name="テキスト ボックス 195"/>
        <xdr:cNvSpPr txBox="1"/>
      </xdr:nvSpPr>
      <xdr:spPr>
        <a:xfrm>
          <a:off x="3497795" y="1301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97215</xdr:rowOff>
    </xdr:from>
    <xdr:to>
      <xdr:col>15</xdr:col>
      <xdr:colOff>101600</xdr:colOff>
      <xdr:row>76</xdr:row>
      <xdr:rowOff>27366</xdr:rowOff>
    </xdr:to>
    <xdr:sp macro="" textlink="">
      <xdr:nvSpPr>
        <xdr:cNvPr id="197" name="楕円 196"/>
        <xdr:cNvSpPr/>
      </xdr:nvSpPr>
      <xdr:spPr>
        <a:xfrm>
          <a:off x="2857500" y="129559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18493</xdr:rowOff>
    </xdr:from>
    <xdr:ext cx="599010" cy="259045"/>
    <xdr:sp macro="" textlink="">
      <xdr:nvSpPr>
        <xdr:cNvPr id="198" name="テキスト ボックス 197"/>
        <xdr:cNvSpPr txBox="1"/>
      </xdr:nvSpPr>
      <xdr:spPr>
        <a:xfrm>
          <a:off x="2608795" y="1304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141615</xdr:rowOff>
    </xdr:from>
    <xdr:to>
      <xdr:col>10</xdr:col>
      <xdr:colOff>165100</xdr:colOff>
      <xdr:row>73</xdr:row>
      <xdr:rowOff>71765</xdr:rowOff>
    </xdr:to>
    <xdr:sp macro="" textlink="">
      <xdr:nvSpPr>
        <xdr:cNvPr id="199" name="楕円 198"/>
        <xdr:cNvSpPr/>
      </xdr:nvSpPr>
      <xdr:spPr>
        <a:xfrm>
          <a:off x="1968500" y="12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88292</xdr:rowOff>
    </xdr:from>
    <xdr:ext cx="599010" cy="259045"/>
    <xdr:sp macro="" textlink="">
      <xdr:nvSpPr>
        <xdr:cNvPr id="200" name="テキスト ボックス 199"/>
        <xdr:cNvSpPr txBox="1"/>
      </xdr:nvSpPr>
      <xdr:spPr>
        <a:xfrm>
          <a:off x="1719795" y="1226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23749</xdr:rowOff>
    </xdr:from>
    <xdr:to>
      <xdr:col>6</xdr:col>
      <xdr:colOff>38100</xdr:colOff>
      <xdr:row>75</xdr:row>
      <xdr:rowOff>125349</xdr:rowOff>
    </xdr:to>
    <xdr:sp macro="" textlink="">
      <xdr:nvSpPr>
        <xdr:cNvPr id="201" name="楕円 200"/>
        <xdr:cNvSpPr/>
      </xdr:nvSpPr>
      <xdr:spPr>
        <a:xfrm>
          <a:off x="1079500" y="128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141876</xdr:rowOff>
    </xdr:from>
    <xdr:ext cx="599010" cy="259045"/>
    <xdr:sp macro="" textlink="">
      <xdr:nvSpPr>
        <xdr:cNvPr id="202" name="テキスト ボックス 201"/>
        <xdr:cNvSpPr txBox="1"/>
      </xdr:nvSpPr>
      <xdr:spPr>
        <a:xfrm>
          <a:off x="830795" y="1265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170225</xdr:rowOff>
    </xdr:from>
    <xdr:to>
      <xdr:col>24</xdr:col>
      <xdr:colOff>63500</xdr:colOff>
      <xdr:row>97</xdr:row>
      <xdr:rowOff>18656</xdr:rowOff>
    </xdr:to>
    <xdr:cxnSp macro="">
      <xdr:nvCxnSpPr>
        <xdr:cNvPr id="231" name="直線コネクタ 230"/>
        <xdr:cNvCxnSpPr/>
      </xdr:nvCxnSpPr>
      <xdr:spPr>
        <a:xfrm flipV="1">
          <a:off x="3797300" y="16629425"/>
          <a:ext cx="8382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158628</xdr:rowOff>
    </xdr:from>
    <xdr:to>
      <xdr:col>19</xdr:col>
      <xdr:colOff>177800</xdr:colOff>
      <xdr:row>97</xdr:row>
      <xdr:rowOff>18656</xdr:rowOff>
    </xdr:to>
    <xdr:cxnSp macro="">
      <xdr:nvCxnSpPr>
        <xdr:cNvPr id="234" name="直線コネクタ 233"/>
        <xdr:cNvCxnSpPr/>
      </xdr:nvCxnSpPr>
      <xdr:spPr>
        <a:xfrm>
          <a:off x="2908300" y="16617828"/>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158628</xdr:rowOff>
    </xdr:from>
    <xdr:to>
      <xdr:col>15</xdr:col>
      <xdr:colOff>50800</xdr:colOff>
      <xdr:row>97</xdr:row>
      <xdr:rowOff>11562</xdr:rowOff>
    </xdr:to>
    <xdr:cxnSp macro="">
      <xdr:nvCxnSpPr>
        <xdr:cNvPr id="237" name="直線コネクタ 236"/>
        <xdr:cNvCxnSpPr/>
      </xdr:nvCxnSpPr>
      <xdr:spPr>
        <a:xfrm flipV="1">
          <a:off x="2019300" y="1661782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8355</xdr:rowOff>
    </xdr:from>
    <xdr:to>
      <xdr:col>10</xdr:col>
      <xdr:colOff>114300</xdr:colOff>
      <xdr:row>97</xdr:row>
      <xdr:rowOff>11562</xdr:rowOff>
    </xdr:to>
    <xdr:cxnSp macro="">
      <xdr:nvCxnSpPr>
        <xdr:cNvPr id="240" name="直線コネクタ 239"/>
        <xdr:cNvCxnSpPr/>
      </xdr:nvCxnSpPr>
      <xdr:spPr>
        <a:xfrm>
          <a:off x="1130300" y="16639005"/>
          <a:ext cx="88900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164120</xdr:rowOff>
    </xdr:from>
    <xdr:ext cx="534377" cy="259045"/>
    <xdr:sp macro="" textlink="">
      <xdr:nvSpPr>
        <xdr:cNvPr id="244" name="テキスト ボックス 243"/>
        <xdr:cNvSpPr txBox="1"/>
      </xdr:nvSpPr>
      <xdr:spPr>
        <a:xfrm>
          <a:off x="863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119425</xdr:rowOff>
    </xdr:from>
    <xdr:to>
      <xdr:col>24</xdr:col>
      <xdr:colOff>114300</xdr:colOff>
      <xdr:row>97</xdr:row>
      <xdr:rowOff>49575</xdr:rowOff>
    </xdr:to>
    <xdr:sp macro="" textlink="">
      <xdr:nvSpPr>
        <xdr:cNvPr id="250" name="楕円 249"/>
        <xdr:cNvSpPr/>
      </xdr:nvSpPr>
      <xdr:spPr>
        <a:xfrm>
          <a:off x="4584700" y="165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97852</xdr:rowOff>
    </xdr:from>
    <xdr:ext cx="534377" cy="259045"/>
    <xdr:sp macro="" textlink="">
      <xdr:nvSpPr>
        <xdr:cNvPr id="251" name="衛生費該当値テキスト"/>
        <xdr:cNvSpPr txBox="1"/>
      </xdr:nvSpPr>
      <xdr:spPr>
        <a:xfrm>
          <a:off x="4686300" y="165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139306</xdr:rowOff>
    </xdr:from>
    <xdr:to>
      <xdr:col>20</xdr:col>
      <xdr:colOff>38100</xdr:colOff>
      <xdr:row>97</xdr:row>
      <xdr:rowOff>69456</xdr:rowOff>
    </xdr:to>
    <xdr:sp macro="" textlink="">
      <xdr:nvSpPr>
        <xdr:cNvPr id="252" name="楕円 251"/>
        <xdr:cNvSpPr/>
      </xdr:nvSpPr>
      <xdr:spPr>
        <a:xfrm>
          <a:off x="3746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60583</xdr:rowOff>
    </xdr:from>
    <xdr:ext cx="534377" cy="259045"/>
    <xdr:sp macro="" textlink="">
      <xdr:nvSpPr>
        <xdr:cNvPr id="253" name="テキスト ボックス 252"/>
        <xdr:cNvSpPr txBox="1"/>
      </xdr:nvSpPr>
      <xdr:spPr>
        <a:xfrm>
          <a:off x="3530111" y="166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107828</xdr:rowOff>
    </xdr:from>
    <xdr:to>
      <xdr:col>15</xdr:col>
      <xdr:colOff>101600</xdr:colOff>
      <xdr:row>97</xdr:row>
      <xdr:rowOff>37978</xdr:rowOff>
    </xdr:to>
    <xdr:sp macro="" textlink="">
      <xdr:nvSpPr>
        <xdr:cNvPr id="254" name="楕円 253"/>
        <xdr:cNvSpPr/>
      </xdr:nvSpPr>
      <xdr:spPr>
        <a:xfrm>
          <a:off x="2857500" y="165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29105</xdr:rowOff>
    </xdr:from>
    <xdr:ext cx="534377" cy="259045"/>
    <xdr:sp macro="" textlink="">
      <xdr:nvSpPr>
        <xdr:cNvPr id="255" name="テキスト ボックス 254"/>
        <xdr:cNvSpPr txBox="1"/>
      </xdr:nvSpPr>
      <xdr:spPr>
        <a:xfrm>
          <a:off x="2641111" y="166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132212</xdr:rowOff>
    </xdr:from>
    <xdr:to>
      <xdr:col>10</xdr:col>
      <xdr:colOff>165100</xdr:colOff>
      <xdr:row>97</xdr:row>
      <xdr:rowOff>62362</xdr:rowOff>
    </xdr:to>
    <xdr:sp macro="" textlink="">
      <xdr:nvSpPr>
        <xdr:cNvPr id="256" name="楕円 255"/>
        <xdr:cNvSpPr/>
      </xdr:nvSpPr>
      <xdr:spPr>
        <a:xfrm>
          <a:off x="1968500" y="16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53489</xdr:rowOff>
    </xdr:from>
    <xdr:ext cx="534377" cy="259045"/>
    <xdr:sp macro="" textlink="">
      <xdr:nvSpPr>
        <xdr:cNvPr id="257" name="テキスト ボックス 256"/>
        <xdr:cNvSpPr txBox="1"/>
      </xdr:nvSpPr>
      <xdr:spPr>
        <a:xfrm>
          <a:off x="1752111" y="166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129005</xdr:rowOff>
    </xdr:from>
    <xdr:to>
      <xdr:col>6</xdr:col>
      <xdr:colOff>38100</xdr:colOff>
      <xdr:row>97</xdr:row>
      <xdr:rowOff>59155</xdr:rowOff>
    </xdr:to>
    <xdr:sp macro="" textlink="">
      <xdr:nvSpPr>
        <xdr:cNvPr id="258" name="楕円 257"/>
        <xdr:cNvSpPr/>
      </xdr:nvSpPr>
      <xdr:spPr>
        <a:xfrm>
          <a:off x="1079500" y="165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50282</xdr:rowOff>
    </xdr:from>
    <xdr:ext cx="534377" cy="259045"/>
    <xdr:sp macro="" textlink="">
      <xdr:nvSpPr>
        <xdr:cNvPr id="259" name="テキスト ボックス 258"/>
        <xdr:cNvSpPr txBox="1"/>
      </xdr:nvSpPr>
      <xdr:spPr>
        <a:xfrm>
          <a:off x="863111" y="166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115469</xdr:rowOff>
    </xdr:from>
    <xdr:to>
      <xdr:col>55</xdr:col>
      <xdr:colOff>0</xdr:colOff>
      <xdr:row>38</xdr:row>
      <xdr:rowOff>20600</xdr:rowOff>
    </xdr:to>
    <xdr:cxnSp macro="">
      <xdr:nvCxnSpPr>
        <xdr:cNvPr id="286" name="直線コネクタ 285"/>
        <xdr:cNvCxnSpPr/>
      </xdr:nvCxnSpPr>
      <xdr:spPr>
        <a:xfrm>
          <a:off x="9639300" y="6287669"/>
          <a:ext cx="8382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115469</xdr:rowOff>
    </xdr:from>
    <xdr:to>
      <xdr:col>50</xdr:col>
      <xdr:colOff>114300</xdr:colOff>
      <xdr:row>37</xdr:row>
      <xdr:rowOff>8484</xdr:rowOff>
    </xdr:to>
    <xdr:cxnSp macro="">
      <xdr:nvCxnSpPr>
        <xdr:cNvPr id="289" name="直線コネクタ 288"/>
        <xdr:cNvCxnSpPr/>
      </xdr:nvCxnSpPr>
      <xdr:spPr>
        <a:xfrm flipV="1">
          <a:off x="8750300" y="6287669"/>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8484</xdr:rowOff>
    </xdr:from>
    <xdr:to>
      <xdr:col>45</xdr:col>
      <xdr:colOff>177800</xdr:colOff>
      <xdr:row>37</xdr:row>
      <xdr:rowOff>15799</xdr:rowOff>
    </xdr:to>
    <xdr:cxnSp macro="">
      <xdr:nvCxnSpPr>
        <xdr:cNvPr id="292" name="直線コネクタ 291"/>
        <xdr:cNvCxnSpPr/>
      </xdr:nvCxnSpPr>
      <xdr:spPr>
        <a:xfrm flipV="1">
          <a:off x="7861300" y="635213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15799</xdr:rowOff>
    </xdr:from>
    <xdr:to>
      <xdr:col>41</xdr:col>
      <xdr:colOff>50800</xdr:colOff>
      <xdr:row>37</xdr:row>
      <xdr:rowOff>20828</xdr:rowOff>
    </xdr:to>
    <xdr:cxnSp macro="">
      <xdr:nvCxnSpPr>
        <xdr:cNvPr id="295" name="直線コネクタ 294"/>
        <xdr:cNvCxnSpPr/>
      </xdr:nvCxnSpPr>
      <xdr:spPr>
        <a:xfrm flipV="1">
          <a:off x="6972300" y="635944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141250</xdr:rowOff>
    </xdr:from>
    <xdr:to>
      <xdr:col>55</xdr:col>
      <xdr:colOff>50800</xdr:colOff>
      <xdr:row>38</xdr:row>
      <xdr:rowOff>71400</xdr:rowOff>
    </xdr:to>
    <xdr:sp macro="" textlink="">
      <xdr:nvSpPr>
        <xdr:cNvPr id="305" name="楕円 304"/>
        <xdr:cNvSpPr/>
      </xdr:nvSpPr>
      <xdr:spPr>
        <a:xfrm>
          <a:off x="104267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119220</xdr:rowOff>
    </xdr:from>
    <xdr:ext cx="378565" cy="259045"/>
    <xdr:sp macro="" textlink="">
      <xdr:nvSpPr>
        <xdr:cNvPr id="306" name="労働費該当値テキスト"/>
        <xdr:cNvSpPr txBox="1"/>
      </xdr:nvSpPr>
      <xdr:spPr>
        <a:xfrm>
          <a:off x="10528300" y="6462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64669</xdr:rowOff>
    </xdr:from>
    <xdr:to>
      <xdr:col>50</xdr:col>
      <xdr:colOff>165100</xdr:colOff>
      <xdr:row>36</xdr:row>
      <xdr:rowOff>166269</xdr:rowOff>
    </xdr:to>
    <xdr:sp macro="" textlink="">
      <xdr:nvSpPr>
        <xdr:cNvPr id="307" name="楕円 306"/>
        <xdr:cNvSpPr/>
      </xdr:nvSpPr>
      <xdr:spPr>
        <a:xfrm>
          <a:off x="9588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11346</xdr:rowOff>
    </xdr:from>
    <xdr:ext cx="469744" cy="259045"/>
    <xdr:sp macro="" textlink="">
      <xdr:nvSpPr>
        <xdr:cNvPr id="308" name="テキスト ボックス 307"/>
        <xdr:cNvSpPr txBox="1"/>
      </xdr:nvSpPr>
      <xdr:spPr>
        <a:xfrm>
          <a:off x="9404428" y="60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129134</xdr:rowOff>
    </xdr:from>
    <xdr:to>
      <xdr:col>46</xdr:col>
      <xdr:colOff>38100</xdr:colOff>
      <xdr:row>37</xdr:row>
      <xdr:rowOff>59284</xdr:rowOff>
    </xdr:to>
    <xdr:sp macro="" textlink="">
      <xdr:nvSpPr>
        <xdr:cNvPr id="309" name="楕円 308"/>
        <xdr:cNvSpPr/>
      </xdr:nvSpPr>
      <xdr:spPr>
        <a:xfrm>
          <a:off x="8699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75811</xdr:rowOff>
    </xdr:from>
    <xdr:ext cx="469744" cy="259045"/>
    <xdr:sp macro="" textlink="">
      <xdr:nvSpPr>
        <xdr:cNvPr id="310" name="テキスト ボックス 309"/>
        <xdr:cNvSpPr txBox="1"/>
      </xdr:nvSpPr>
      <xdr:spPr>
        <a:xfrm>
          <a:off x="8515428" y="607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136449</xdr:rowOff>
    </xdr:from>
    <xdr:to>
      <xdr:col>41</xdr:col>
      <xdr:colOff>101600</xdr:colOff>
      <xdr:row>37</xdr:row>
      <xdr:rowOff>66599</xdr:rowOff>
    </xdr:to>
    <xdr:sp macro="" textlink="">
      <xdr:nvSpPr>
        <xdr:cNvPr id="311" name="楕円 310"/>
        <xdr:cNvSpPr/>
      </xdr:nvSpPr>
      <xdr:spPr>
        <a:xfrm>
          <a:off x="78105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83126</xdr:rowOff>
    </xdr:from>
    <xdr:ext cx="469744" cy="259045"/>
    <xdr:sp macro="" textlink="">
      <xdr:nvSpPr>
        <xdr:cNvPr id="312" name="テキスト ボックス 311"/>
        <xdr:cNvSpPr txBox="1"/>
      </xdr:nvSpPr>
      <xdr:spPr>
        <a:xfrm>
          <a:off x="7626428" y="60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141478</xdr:rowOff>
    </xdr:from>
    <xdr:to>
      <xdr:col>36</xdr:col>
      <xdr:colOff>165100</xdr:colOff>
      <xdr:row>37</xdr:row>
      <xdr:rowOff>71628</xdr:rowOff>
    </xdr:to>
    <xdr:sp macro="" textlink="">
      <xdr:nvSpPr>
        <xdr:cNvPr id="313" name="楕円 312"/>
        <xdr:cNvSpPr/>
      </xdr:nvSpPr>
      <xdr:spPr>
        <a:xfrm>
          <a:off x="6921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62755</xdr:rowOff>
    </xdr:from>
    <xdr:ext cx="469744" cy="259045"/>
    <xdr:sp macro="" textlink="">
      <xdr:nvSpPr>
        <xdr:cNvPr id="314" name="テキスト ボックス 313"/>
        <xdr:cNvSpPr txBox="1"/>
      </xdr:nvSpPr>
      <xdr:spPr>
        <a:xfrm>
          <a:off x="6737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5847</xdr:rowOff>
    </xdr:from>
    <xdr:to>
      <xdr:col>55</xdr:col>
      <xdr:colOff>0</xdr:colOff>
      <xdr:row>58</xdr:row>
      <xdr:rowOff>43368</xdr:rowOff>
    </xdr:to>
    <xdr:cxnSp macro="">
      <xdr:nvCxnSpPr>
        <xdr:cNvPr id="343" name="直線コネクタ 342"/>
        <xdr:cNvCxnSpPr/>
      </xdr:nvCxnSpPr>
      <xdr:spPr>
        <a:xfrm>
          <a:off x="9639300" y="9949947"/>
          <a:ext cx="838200" cy="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5847</xdr:rowOff>
    </xdr:from>
    <xdr:to>
      <xdr:col>50</xdr:col>
      <xdr:colOff>114300</xdr:colOff>
      <xdr:row>58</xdr:row>
      <xdr:rowOff>35371</xdr:rowOff>
    </xdr:to>
    <xdr:cxnSp macro="">
      <xdr:nvCxnSpPr>
        <xdr:cNvPr id="346" name="直線コネクタ 345"/>
        <xdr:cNvCxnSpPr/>
      </xdr:nvCxnSpPr>
      <xdr:spPr>
        <a:xfrm flipV="1">
          <a:off x="8750300" y="9949947"/>
          <a:ext cx="8890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35371</xdr:rowOff>
    </xdr:from>
    <xdr:to>
      <xdr:col>45</xdr:col>
      <xdr:colOff>177800</xdr:colOff>
      <xdr:row>58</xdr:row>
      <xdr:rowOff>49037</xdr:rowOff>
    </xdr:to>
    <xdr:cxnSp macro="">
      <xdr:nvCxnSpPr>
        <xdr:cNvPr id="349" name="直線コネクタ 348"/>
        <xdr:cNvCxnSpPr/>
      </xdr:nvCxnSpPr>
      <xdr:spPr>
        <a:xfrm flipV="1">
          <a:off x="7861300" y="9979471"/>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49037</xdr:rowOff>
    </xdr:from>
    <xdr:to>
      <xdr:col>41</xdr:col>
      <xdr:colOff>50800</xdr:colOff>
      <xdr:row>58</xdr:row>
      <xdr:rowOff>72689</xdr:rowOff>
    </xdr:to>
    <xdr:cxnSp macro="">
      <xdr:nvCxnSpPr>
        <xdr:cNvPr id="352" name="直線コネクタ 351"/>
        <xdr:cNvCxnSpPr/>
      </xdr:nvCxnSpPr>
      <xdr:spPr>
        <a:xfrm flipV="1">
          <a:off x="6972300" y="9993137"/>
          <a:ext cx="889000" cy="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164018</xdr:rowOff>
    </xdr:from>
    <xdr:to>
      <xdr:col>55</xdr:col>
      <xdr:colOff>50800</xdr:colOff>
      <xdr:row>58</xdr:row>
      <xdr:rowOff>94168</xdr:rowOff>
    </xdr:to>
    <xdr:sp macro="" textlink="">
      <xdr:nvSpPr>
        <xdr:cNvPr id="362" name="楕円 361"/>
        <xdr:cNvSpPr/>
      </xdr:nvSpPr>
      <xdr:spPr>
        <a:xfrm>
          <a:off x="10426700" y="99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78945</xdr:rowOff>
    </xdr:from>
    <xdr:ext cx="534377" cy="259045"/>
    <xdr:sp macro="" textlink="">
      <xdr:nvSpPr>
        <xdr:cNvPr id="363" name="農林水産業費該当値テキスト"/>
        <xdr:cNvSpPr txBox="1"/>
      </xdr:nvSpPr>
      <xdr:spPr>
        <a:xfrm>
          <a:off x="10528300" y="985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126497</xdr:rowOff>
    </xdr:from>
    <xdr:to>
      <xdr:col>50</xdr:col>
      <xdr:colOff>165100</xdr:colOff>
      <xdr:row>58</xdr:row>
      <xdr:rowOff>56647</xdr:rowOff>
    </xdr:to>
    <xdr:sp macro="" textlink="">
      <xdr:nvSpPr>
        <xdr:cNvPr id="364" name="楕円 363"/>
        <xdr:cNvSpPr/>
      </xdr:nvSpPr>
      <xdr:spPr>
        <a:xfrm>
          <a:off x="9588500" y="98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47774</xdr:rowOff>
    </xdr:from>
    <xdr:ext cx="534377" cy="259045"/>
    <xdr:sp macro="" textlink="">
      <xdr:nvSpPr>
        <xdr:cNvPr id="365" name="テキスト ボックス 364"/>
        <xdr:cNvSpPr txBox="1"/>
      </xdr:nvSpPr>
      <xdr:spPr>
        <a:xfrm>
          <a:off x="9372111" y="99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156021</xdr:rowOff>
    </xdr:from>
    <xdr:to>
      <xdr:col>46</xdr:col>
      <xdr:colOff>38100</xdr:colOff>
      <xdr:row>58</xdr:row>
      <xdr:rowOff>86171</xdr:rowOff>
    </xdr:to>
    <xdr:sp macro="" textlink="">
      <xdr:nvSpPr>
        <xdr:cNvPr id="366" name="楕円 365"/>
        <xdr:cNvSpPr/>
      </xdr:nvSpPr>
      <xdr:spPr>
        <a:xfrm>
          <a:off x="8699500" y="99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77298</xdr:rowOff>
    </xdr:from>
    <xdr:ext cx="534377" cy="259045"/>
    <xdr:sp macro="" textlink="">
      <xdr:nvSpPr>
        <xdr:cNvPr id="367" name="テキスト ボックス 366"/>
        <xdr:cNvSpPr txBox="1"/>
      </xdr:nvSpPr>
      <xdr:spPr>
        <a:xfrm>
          <a:off x="8483111" y="10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169687</xdr:rowOff>
    </xdr:from>
    <xdr:to>
      <xdr:col>41</xdr:col>
      <xdr:colOff>101600</xdr:colOff>
      <xdr:row>58</xdr:row>
      <xdr:rowOff>99837</xdr:rowOff>
    </xdr:to>
    <xdr:sp macro="" textlink="">
      <xdr:nvSpPr>
        <xdr:cNvPr id="368" name="楕円 367"/>
        <xdr:cNvSpPr/>
      </xdr:nvSpPr>
      <xdr:spPr>
        <a:xfrm>
          <a:off x="7810500" y="99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90964</xdr:rowOff>
    </xdr:from>
    <xdr:ext cx="534377" cy="259045"/>
    <xdr:sp macro="" textlink="">
      <xdr:nvSpPr>
        <xdr:cNvPr id="369" name="テキスト ボックス 368"/>
        <xdr:cNvSpPr txBox="1"/>
      </xdr:nvSpPr>
      <xdr:spPr>
        <a:xfrm>
          <a:off x="7594111" y="1003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21889</xdr:rowOff>
    </xdr:from>
    <xdr:to>
      <xdr:col>36</xdr:col>
      <xdr:colOff>165100</xdr:colOff>
      <xdr:row>58</xdr:row>
      <xdr:rowOff>123489</xdr:rowOff>
    </xdr:to>
    <xdr:sp macro="" textlink="">
      <xdr:nvSpPr>
        <xdr:cNvPr id="370" name="楕円 369"/>
        <xdr:cNvSpPr/>
      </xdr:nvSpPr>
      <xdr:spPr>
        <a:xfrm>
          <a:off x="6921500" y="99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114616</xdr:rowOff>
    </xdr:from>
    <xdr:ext cx="534377" cy="259045"/>
    <xdr:sp macro="" textlink="">
      <xdr:nvSpPr>
        <xdr:cNvPr id="371" name="テキスト ボックス 370"/>
        <xdr:cNvSpPr txBox="1"/>
      </xdr:nvSpPr>
      <xdr:spPr>
        <a:xfrm>
          <a:off x="6705111" y="100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27127</xdr:rowOff>
    </xdr:from>
    <xdr:to>
      <xdr:col>55</xdr:col>
      <xdr:colOff>0</xdr:colOff>
      <xdr:row>77</xdr:row>
      <xdr:rowOff>60413</xdr:rowOff>
    </xdr:to>
    <xdr:cxnSp macro="">
      <xdr:nvCxnSpPr>
        <xdr:cNvPr id="400" name="直線コネクタ 399"/>
        <xdr:cNvCxnSpPr/>
      </xdr:nvCxnSpPr>
      <xdr:spPr>
        <a:xfrm>
          <a:off x="9639300" y="13228777"/>
          <a:ext cx="8382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93993</xdr:rowOff>
    </xdr:from>
    <xdr:to>
      <xdr:col>50</xdr:col>
      <xdr:colOff>114300</xdr:colOff>
      <xdr:row>77</xdr:row>
      <xdr:rowOff>27127</xdr:rowOff>
    </xdr:to>
    <xdr:cxnSp macro="">
      <xdr:nvCxnSpPr>
        <xdr:cNvPr id="403" name="直線コネクタ 402"/>
        <xdr:cNvCxnSpPr/>
      </xdr:nvCxnSpPr>
      <xdr:spPr>
        <a:xfrm>
          <a:off x="8750300" y="13124193"/>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93993</xdr:rowOff>
    </xdr:from>
    <xdr:to>
      <xdr:col>45</xdr:col>
      <xdr:colOff>177800</xdr:colOff>
      <xdr:row>77</xdr:row>
      <xdr:rowOff>32258</xdr:rowOff>
    </xdr:to>
    <xdr:cxnSp macro="">
      <xdr:nvCxnSpPr>
        <xdr:cNvPr id="406" name="直線コネクタ 405"/>
        <xdr:cNvCxnSpPr/>
      </xdr:nvCxnSpPr>
      <xdr:spPr>
        <a:xfrm flipV="1">
          <a:off x="7861300" y="13124193"/>
          <a:ext cx="889000" cy="10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32258</xdr:rowOff>
    </xdr:from>
    <xdr:to>
      <xdr:col>41</xdr:col>
      <xdr:colOff>50800</xdr:colOff>
      <xdr:row>77</xdr:row>
      <xdr:rowOff>76505</xdr:rowOff>
    </xdr:to>
    <xdr:cxnSp macro="">
      <xdr:nvCxnSpPr>
        <xdr:cNvPr id="409" name="直線コネクタ 408"/>
        <xdr:cNvCxnSpPr/>
      </xdr:nvCxnSpPr>
      <xdr:spPr>
        <a:xfrm flipV="1">
          <a:off x="6972300" y="13233908"/>
          <a:ext cx="8890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7472</xdr:rowOff>
    </xdr:from>
    <xdr:ext cx="534377" cy="259045"/>
    <xdr:sp macro="" textlink="">
      <xdr:nvSpPr>
        <xdr:cNvPr id="413" name="テキスト ボックス 412"/>
        <xdr:cNvSpPr txBox="1"/>
      </xdr:nvSpPr>
      <xdr:spPr>
        <a:xfrm>
          <a:off x="6705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9613</xdr:rowOff>
    </xdr:from>
    <xdr:to>
      <xdr:col>55</xdr:col>
      <xdr:colOff>50800</xdr:colOff>
      <xdr:row>77</xdr:row>
      <xdr:rowOff>111213</xdr:rowOff>
    </xdr:to>
    <xdr:sp macro="" textlink="">
      <xdr:nvSpPr>
        <xdr:cNvPr id="419" name="楕円 418"/>
        <xdr:cNvSpPr/>
      </xdr:nvSpPr>
      <xdr:spPr>
        <a:xfrm>
          <a:off x="10426700" y="132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159490</xdr:rowOff>
    </xdr:from>
    <xdr:ext cx="534377" cy="259045"/>
    <xdr:sp macro="" textlink="">
      <xdr:nvSpPr>
        <xdr:cNvPr id="420" name="商工費該当値テキスト"/>
        <xdr:cNvSpPr txBox="1"/>
      </xdr:nvSpPr>
      <xdr:spPr>
        <a:xfrm>
          <a:off x="10528300" y="131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147777</xdr:rowOff>
    </xdr:from>
    <xdr:to>
      <xdr:col>50</xdr:col>
      <xdr:colOff>165100</xdr:colOff>
      <xdr:row>77</xdr:row>
      <xdr:rowOff>77927</xdr:rowOff>
    </xdr:to>
    <xdr:sp macro="" textlink="">
      <xdr:nvSpPr>
        <xdr:cNvPr id="421" name="楕円 420"/>
        <xdr:cNvSpPr/>
      </xdr:nvSpPr>
      <xdr:spPr>
        <a:xfrm>
          <a:off x="9588500" y="131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94454</xdr:rowOff>
    </xdr:from>
    <xdr:ext cx="534377" cy="259045"/>
    <xdr:sp macro="" textlink="">
      <xdr:nvSpPr>
        <xdr:cNvPr id="422" name="テキスト ボックス 421"/>
        <xdr:cNvSpPr txBox="1"/>
      </xdr:nvSpPr>
      <xdr:spPr>
        <a:xfrm>
          <a:off x="9372111" y="129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43193</xdr:rowOff>
    </xdr:from>
    <xdr:to>
      <xdr:col>46</xdr:col>
      <xdr:colOff>38100</xdr:colOff>
      <xdr:row>76</xdr:row>
      <xdr:rowOff>144793</xdr:rowOff>
    </xdr:to>
    <xdr:sp macro="" textlink="">
      <xdr:nvSpPr>
        <xdr:cNvPr id="423" name="楕円 422"/>
        <xdr:cNvSpPr/>
      </xdr:nvSpPr>
      <xdr:spPr>
        <a:xfrm>
          <a:off x="8699500" y="130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161320</xdr:rowOff>
    </xdr:from>
    <xdr:ext cx="534377" cy="259045"/>
    <xdr:sp macro="" textlink="">
      <xdr:nvSpPr>
        <xdr:cNvPr id="424" name="テキスト ボックス 423"/>
        <xdr:cNvSpPr txBox="1"/>
      </xdr:nvSpPr>
      <xdr:spPr>
        <a:xfrm>
          <a:off x="8483111" y="128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152908</xdr:rowOff>
    </xdr:from>
    <xdr:to>
      <xdr:col>41</xdr:col>
      <xdr:colOff>101600</xdr:colOff>
      <xdr:row>77</xdr:row>
      <xdr:rowOff>83058</xdr:rowOff>
    </xdr:to>
    <xdr:sp macro="" textlink="">
      <xdr:nvSpPr>
        <xdr:cNvPr id="425" name="楕円 424"/>
        <xdr:cNvSpPr/>
      </xdr:nvSpPr>
      <xdr:spPr>
        <a:xfrm>
          <a:off x="7810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99585</xdr:rowOff>
    </xdr:from>
    <xdr:ext cx="534377" cy="259045"/>
    <xdr:sp macro="" textlink="">
      <xdr:nvSpPr>
        <xdr:cNvPr id="426" name="テキスト ボックス 425"/>
        <xdr:cNvSpPr txBox="1"/>
      </xdr:nvSpPr>
      <xdr:spPr>
        <a:xfrm>
          <a:off x="7594111" y="129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25705</xdr:rowOff>
    </xdr:from>
    <xdr:to>
      <xdr:col>36</xdr:col>
      <xdr:colOff>165100</xdr:colOff>
      <xdr:row>77</xdr:row>
      <xdr:rowOff>127305</xdr:rowOff>
    </xdr:to>
    <xdr:sp macro="" textlink="">
      <xdr:nvSpPr>
        <xdr:cNvPr id="427" name="楕円 426"/>
        <xdr:cNvSpPr/>
      </xdr:nvSpPr>
      <xdr:spPr>
        <a:xfrm>
          <a:off x="6921500" y="132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143832</xdr:rowOff>
    </xdr:from>
    <xdr:ext cx="534377" cy="259045"/>
    <xdr:sp macro="" textlink="">
      <xdr:nvSpPr>
        <xdr:cNvPr id="428" name="テキスト ボックス 427"/>
        <xdr:cNvSpPr txBox="1"/>
      </xdr:nvSpPr>
      <xdr:spPr>
        <a:xfrm>
          <a:off x="6705111" y="130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83744</xdr:rowOff>
    </xdr:from>
    <xdr:to>
      <xdr:col>55</xdr:col>
      <xdr:colOff>0</xdr:colOff>
      <xdr:row>96</xdr:row>
      <xdr:rowOff>138654</xdr:rowOff>
    </xdr:to>
    <xdr:cxnSp macro="">
      <xdr:nvCxnSpPr>
        <xdr:cNvPr id="453" name="直線コネクタ 452"/>
        <xdr:cNvCxnSpPr/>
      </xdr:nvCxnSpPr>
      <xdr:spPr>
        <a:xfrm flipV="1">
          <a:off x="9639300" y="16542944"/>
          <a:ext cx="8382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159485</xdr:rowOff>
    </xdr:from>
    <xdr:to>
      <xdr:col>50</xdr:col>
      <xdr:colOff>114300</xdr:colOff>
      <xdr:row>96</xdr:row>
      <xdr:rowOff>138654</xdr:rowOff>
    </xdr:to>
    <xdr:cxnSp macro="">
      <xdr:nvCxnSpPr>
        <xdr:cNvPr id="456" name="直線コネクタ 455"/>
        <xdr:cNvCxnSpPr/>
      </xdr:nvCxnSpPr>
      <xdr:spPr>
        <a:xfrm>
          <a:off x="8750300" y="16447235"/>
          <a:ext cx="889000" cy="1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159485</xdr:rowOff>
    </xdr:from>
    <xdr:to>
      <xdr:col>45</xdr:col>
      <xdr:colOff>177800</xdr:colOff>
      <xdr:row>96</xdr:row>
      <xdr:rowOff>52632</xdr:rowOff>
    </xdr:to>
    <xdr:cxnSp macro="">
      <xdr:nvCxnSpPr>
        <xdr:cNvPr id="459" name="直線コネクタ 458"/>
        <xdr:cNvCxnSpPr/>
      </xdr:nvCxnSpPr>
      <xdr:spPr>
        <a:xfrm flipV="1">
          <a:off x="7861300" y="16447235"/>
          <a:ext cx="889000" cy="6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41230</xdr:rowOff>
    </xdr:from>
    <xdr:to>
      <xdr:col>41</xdr:col>
      <xdr:colOff>50800</xdr:colOff>
      <xdr:row>96</xdr:row>
      <xdr:rowOff>52632</xdr:rowOff>
    </xdr:to>
    <xdr:cxnSp macro="">
      <xdr:nvCxnSpPr>
        <xdr:cNvPr id="462" name="直線コネクタ 461"/>
        <xdr:cNvCxnSpPr/>
      </xdr:nvCxnSpPr>
      <xdr:spPr>
        <a:xfrm>
          <a:off x="6972300" y="16500430"/>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156255</xdr:rowOff>
    </xdr:from>
    <xdr:ext cx="534377" cy="259045"/>
    <xdr:sp macro="" textlink="">
      <xdr:nvSpPr>
        <xdr:cNvPr id="466" name="テキスト ボックス 465"/>
        <xdr:cNvSpPr txBox="1"/>
      </xdr:nvSpPr>
      <xdr:spPr>
        <a:xfrm>
          <a:off x="6705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32944</xdr:rowOff>
    </xdr:from>
    <xdr:to>
      <xdr:col>55</xdr:col>
      <xdr:colOff>50800</xdr:colOff>
      <xdr:row>96</xdr:row>
      <xdr:rowOff>134544</xdr:rowOff>
    </xdr:to>
    <xdr:sp macro="" textlink="">
      <xdr:nvSpPr>
        <xdr:cNvPr id="472" name="楕円 471"/>
        <xdr:cNvSpPr/>
      </xdr:nvSpPr>
      <xdr:spPr>
        <a:xfrm>
          <a:off x="10426700" y="164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11371</xdr:rowOff>
    </xdr:from>
    <xdr:ext cx="534377" cy="259045"/>
    <xdr:sp macro="" textlink="">
      <xdr:nvSpPr>
        <xdr:cNvPr id="473" name="土木費該当値テキスト"/>
        <xdr:cNvSpPr txBox="1"/>
      </xdr:nvSpPr>
      <xdr:spPr>
        <a:xfrm>
          <a:off x="10528300" y="164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87854</xdr:rowOff>
    </xdr:from>
    <xdr:to>
      <xdr:col>50</xdr:col>
      <xdr:colOff>165100</xdr:colOff>
      <xdr:row>97</xdr:row>
      <xdr:rowOff>18004</xdr:rowOff>
    </xdr:to>
    <xdr:sp macro="" textlink="">
      <xdr:nvSpPr>
        <xdr:cNvPr id="474" name="楕円 473"/>
        <xdr:cNvSpPr/>
      </xdr:nvSpPr>
      <xdr:spPr>
        <a:xfrm>
          <a:off x="9588500" y="165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9131</xdr:rowOff>
    </xdr:from>
    <xdr:ext cx="534377" cy="259045"/>
    <xdr:sp macro="" textlink="">
      <xdr:nvSpPr>
        <xdr:cNvPr id="475" name="テキスト ボックス 474"/>
        <xdr:cNvSpPr txBox="1"/>
      </xdr:nvSpPr>
      <xdr:spPr>
        <a:xfrm>
          <a:off x="9372111" y="166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108685</xdr:rowOff>
    </xdr:from>
    <xdr:to>
      <xdr:col>46</xdr:col>
      <xdr:colOff>38100</xdr:colOff>
      <xdr:row>96</xdr:row>
      <xdr:rowOff>38835</xdr:rowOff>
    </xdr:to>
    <xdr:sp macro="" textlink="">
      <xdr:nvSpPr>
        <xdr:cNvPr id="476" name="楕円 475"/>
        <xdr:cNvSpPr/>
      </xdr:nvSpPr>
      <xdr:spPr>
        <a:xfrm>
          <a:off x="8699500" y="163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29962</xdr:rowOff>
    </xdr:from>
    <xdr:ext cx="534377" cy="259045"/>
    <xdr:sp macro="" textlink="">
      <xdr:nvSpPr>
        <xdr:cNvPr id="477" name="テキスト ボックス 476"/>
        <xdr:cNvSpPr txBox="1"/>
      </xdr:nvSpPr>
      <xdr:spPr>
        <a:xfrm>
          <a:off x="8483111" y="1648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1832</xdr:rowOff>
    </xdr:from>
    <xdr:to>
      <xdr:col>41</xdr:col>
      <xdr:colOff>101600</xdr:colOff>
      <xdr:row>96</xdr:row>
      <xdr:rowOff>103432</xdr:rowOff>
    </xdr:to>
    <xdr:sp macro="" textlink="">
      <xdr:nvSpPr>
        <xdr:cNvPr id="478" name="楕円 477"/>
        <xdr:cNvSpPr/>
      </xdr:nvSpPr>
      <xdr:spPr>
        <a:xfrm>
          <a:off x="7810500" y="164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94559</xdr:rowOff>
    </xdr:from>
    <xdr:ext cx="534377" cy="259045"/>
    <xdr:sp macro="" textlink="">
      <xdr:nvSpPr>
        <xdr:cNvPr id="479" name="テキスト ボックス 478"/>
        <xdr:cNvSpPr txBox="1"/>
      </xdr:nvSpPr>
      <xdr:spPr>
        <a:xfrm>
          <a:off x="7594111" y="165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161880</xdr:rowOff>
    </xdr:from>
    <xdr:to>
      <xdr:col>36</xdr:col>
      <xdr:colOff>165100</xdr:colOff>
      <xdr:row>96</xdr:row>
      <xdr:rowOff>92030</xdr:rowOff>
    </xdr:to>
    <xdr:sp macro="" textlink="">
      <xdr:nvSpPr>
        <xdr:cNvPr id="480" name="楕円 479"/>
        <xdr:cNvSpPr/>
      </xdr:nvSpPr>
      <xdr:spPr>
        <a:xfrm>
          <a:off x="6921500" y="164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83157</xdr:rowOff>
    </xdr:from>
    <xdr:ext cx="534377" cy="259045"/>
    <xdr:sp macro="" textlink="">
      <xdr:nvSpPr>
        <xdr:cNvPr id="481" name="テキスト ボックス 480"/>
        <xdr:cNvSpPr txBox="1"/>
      </xdr:nvSpPr>
      <xdr:spPr>
        <a:xfrm>
          <a:off x="6705111" y="1654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49468</xdr:rowOff>
    </xdr:from>
    <xdr:to>
      <xdr:col>85</xdr:col>
      <xdr:colOff>127000</xdr:colOff>
      <xdr:row>39</xdr:row>
      <xdr:rowOff>70548</xdr:rowOff>
    </xdr:to>
    <xdr:cxnSp macro="">
      <xdr:nvCxnSpPr>
        <xdr:cNvPr id="513" name="直線コネクタ 512"/>
        <xdr:cNvCxnSpPr/>
      </xdr:nvCxnSpPr>
      <xdr:spPr>
        <a:xfrm>
          <a:off x="15481300" y="6736018"/>
          <a:ext cx="8382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48766</xdr:rowOff>
    </xdr:from>
    <xdr:to>
      <xdr:col>81</xdr:col>
      <xdr:colOff>50800</xdr:colOff>
      <xdr:row>39</xdr:row>
      <xdr:rowOff>49468</xdr:rowOff>
    </xdr:to>
    <xdr:cxnSp macro="">
      <xdr:nvCxnSpPr>
        <xdr:cNvPr id="516" name="直線コネクタ 515"/>
        <xdr:cNvCxnSpPr/>
      </xdr:nvCxnSpPr>
      <xdr:spPr>
        <a:xfrm>
          <a:off x="14592300" y="6735316"/>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61650</xdr:rowOff>
    </xdr:from>
    <xdr:to>
      <xdr:col>76</xdr:col>
      <xdr:colOff>114300</xdr:colOff>
      <xdr:row>39</xdr:row>
      <xdr:rowOff>48766</xdr:rowOff>
    </xdr:to>
    <xdr:cxnSp macro="">
      <xdr:nvCxnSpPr>
        <xdr:cNvPr id="519" name="直線コネクタ 518"/>
        <xdr:cNvCxnSpPr/>
      </xdr:nvCxnSpPr>
      <xdr:spPr>
        <a:xfrm>
          <a:off x="13703300" y="6576750"/>
          <a:ext cx="889000" cy="1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61650</xdr:rowOff>
    </xdr:from>
    <xdr:to>
      <xdr:col>71</xdr:col>
      <xdr:colOff>177800</xdr:colOff>
      <xdr:row>39</xdr:row>
      <xdr:rowOff>77733</xdr:rowOff>
    </xdr:to>
    <xdr:cxnSp macro="">
      <xdr:nvCxnSpPr>
        <xdr:cNvPr id="522" name="直線コネクタ 521"/>
        <xdr:cNvCxnSpPr/>
      </xdr:nvCxnSpPr>
      <xdr:spPr>
        <a:xfrm flipV="1">
          <a:off x="12814300" y="6576750"/>
          <a:ext cx="889000" cy="1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19748</xdr:rowOff>
    </xdr:from>
    <xdr:to>
      <xdr:col>85</xdr:col>
      <xdr:colOff>177800</xdr:colOff>
      <xdr:row>39</xdr:row>
      <xdr:rowOff>121348</xdr:rowOff>
    </xdr:to>
    <xdr:sp macro="" textlink="">
      <xdr:nvSpPr>
        <xdr:cNvPr id="532" name="楕円 531"/>
        <xdr:cNvSpPr/>
      </xdr:nvSpPr>
      <xdr:spPr>
        <a:xfrm>
          <a:off x="16268700" y="67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106125</xdr:rowOff>
    </xdr:from>
    <xdr:ext cx="534377" cy="259045"/>
    <xdr:sp macro="" textlink="">
      <xdr:nvSpPr>
        <xdr:cNvPr id="533" name="消防費該当値テキスト"/>
        <xdr:cNvSpPr txBox="1"/>
      </xdr:nvSpPr>
      <xdr:spPr>
        <a:xfrm>
          <a:off x="16370300" y="66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170118</xdr:rowOff>
    </xdr:from>
    <xdr:to>
      <xdr:col>81</xdr:col>
      <xdr:colOff>101600</xdr:colOff>
      <xdr:row>39</xdr:row>
      <xdr:rowOff>100268</xdr:rowOff>
    </xdr:to>
    <xdr:sp macro="" textlink="">
      <xdr:nvSpPr>
        <xdr:cNvPr id="534" name="楕円 533"/>
        <xdr:cNvSpPr/>
      </xdr:nvSpPr>
      <xdr:spPr>
        <a:xfrm>
          <a:off x="15430500" y="66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91395</xdr:rowOff>
    </xdr:from>
    <xdr:ext cx="534377" cy="259045"/>
    <xdr:sp macro="" textlink="">
      <xdr:nvSpPr>
        <xdr:cNvPr id="535" name="テキスト ボックス 534"/>
        <xdr:cNvSpPr txBox="1"/>
      </xdr:nvSpPr>
      <xdr:spPr>
        <a:xfrm>
          <a:off x="15214111" y="67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169416</xdr:rowOff>
    </xdr:from>
    <xdr:to>
      <xdr:col>76</xdr:col>
      <xdr:colOff>165100</xdr:colOff>
      <xdr:row>39</xdr:row>
      <xdr:rowOff>99566</xdr:rowOff>
    </xdr:to>
    <xdr:sp macro="" textlink="">
      <xdr:nvSpPr>
        <xdr:cNvPr id="536" name="楕円 535"/>
        <xdr:cNvSpPr/>
      </xdr:nvSpPr>
      <xdr:spPr>
        <a:xfrm>
          <a:off x="14541500" y="66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90693</xdr:rowOff>
    </xdr:from>
    <xdr:ext cx="534377" cy="259045"/>
    <xdr:sp macro="" textlink="">
      <xdr:nvSpPr>
        <xdr:cNvPr id="537" name="テキスト ボックス 536"/>
        <xdr:cNvSpPr txBox="1"/>
      </xdr:nvSpPr>
      <xdr:spPr>
        <a:xfrm>
          <a:off x="14325111" y="67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10850</xdr:rowOff>
    </xdr:from>
    <xdr:to>
      <xdr:col>72</xdr:col>
      <xdr:colOff>38100</xdr:colOff>
      <xdr:row>38</xdr:row>
      <xdr:rowOff>112450</xdr:rowOff>
    </xdr:to>
    <xdr:sp macro="" textlink="">
      <xdr:nvSpPr>
        <xdr:cNvPr id="538" name="楕円 537"/>
        <xdr:cNvSpPr/>
      </xdr:nvSpPr>
      <xdr:spPr>
        <a:xfrm>
          <a:off x="13652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103577</xdr:rowOff>
    </xdr:from>
    <xdr:ext cx="534377" cy="259045"/>
    <xdr:sp macro="" textlink="">
      <xdr:nvSpPr>
        <xdr:cNvPr id="539" name="テキスト ボックス 538"/>
        <xdr:cNvSpPr txBox="1"/>
      </xdr:nvSpPr>
      <xdr:spPr>
        <a:xfrm>
          <a:off x="13436111" y="66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26933</xdr:rowOff>
    </xdr:from>
    <xdr:to>
      <xdr:col>67</xdr:col>
      <xdr:colOff>101600</xdr:colOff>
      <xdr:row>39</xdr:row>
      <xdr:rowOff>128533</xdr:rowOff>
    </xdr:to>
    <xdr:sp macro="" textlink="">
      <xdr:nvSpPr>
        <xdr:cNvPr id="540" name="楕円 539"/>
        <xdr:cNvSpPr/>
      </xdr:nvSpPr>
      <xdr:spPr>
        <a:xfrm>
          <a:off x="12763500" y="6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119660</xdr:rowOff>
    </xdr:from>
    <xdr:ext cx="534377" cy="259045"/>
    <xdr:sp macro="" textlink="">
      <xdr:nvSpPr>
        <xdr:cNvPr id="541" name="テキスト ボックス 540"/>
        <xdr:cNvSpPr txBox="1"/>
      </xdr:nvSpPr>
      <xdr:spPr>
        <a:xfrm>
          <a:off x="12547111" y="68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132045</xdr:rowOff>
    </xdr:from>
    <xdr:to>
      <xdr:col>85</xdr:col>
      <xdr:colOff>127000</xdr:colOff>
      <xdr:row>56</xdr:row>
      <xdr:rowOff>143868</xdr:rowOff>
    </xdr:to>
    <xdr:cxnSp macro="">
      <xdr:nvCxnSpPr>
        <xdr:cNvPr id="570" name="直線コネクタ 569"/>
        <xdr:cNvCxnSpPr/>
      </xdr:nvCxnSpPr>
      <xdr:spPr>
        <a:xfrm flipV="1">
          <a:off x="15481300" y="9733245"/>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143868</xdr:rowOff>
    </xdr:from>
    <xdr:to>
      <xdr:col>81</xdr:col>
      <xdr:colOff>50800</xdr:colOff>
      <xdr:row>57</xdr:row>
      <xdr:rowOff>19537</xdr:rowOff>
    </xdr:to>
    <xdr:cxnSp macro="">
      <xdr:nvCxnSpPr>
        <xdr:cNvPr id="573" name="直線コネクタ 572"/>
        <xdr:cNvCxnSpPr/>
      </xdr:nvCxnSpPr>
      <xdr:spPr>
        <a:xfrm flipV="1">
          <a:off x="14592300" y="9745068"/>
          <a:ext cx="889000" cy="4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19537</xdr:rowOff>
    </xdr:from>
    <xdr:to>
      <xdr:col>76</xdr:col>
      <xdr:colOff>114300</xdr:colOff>
      <xdr:row>57</xdr:row>
      <xdr:rowOff>98381</xdr:rowOff>
    </xdr:to>
    <xdr:cxnSp macro="">
      <xdr:nvCxnSpPr>
        <xdr:cNvPr id="576" name="直線コネクタ 575"/>
        <xdr:cNvCxnSpPr/>
      </xdr:nvCxnSpPr>
      <xdr:spPr>
        <a:xfrm flipV="1">
          <a:off x="13703300" y="9792187"/>
          <a:ext cx="889000" cy="7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76222</xdr:rowOff>
    </xdr:from>
    <xdr:to>
      <xdr:col>71</xdr:col>
      <xdr:colOff>177800</xdr:colOff>
      <xdr:row>57</xdr:row>
      <xdr:rowOff>98381</xdr:rowOff>
    </xdr:to>
    <xdr:cxnSp macro="">
      <xdr:nvCxnSpPr>
        <xdr:cNvPr id="579" name="直線コネクタ 578"/>
        <xdr:cNvCxnSpPr/>
      </xdr:nvCxnSpPr>
      <xdr:spPr>
        <a:xfrm>
          <a:off x="12814300" y="9848872"/>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156862</xdr:rowOff>
    </xdr:from>
    <xdr:ext cx="534377" cy="259045"/>
    <xdr:sp macro="" textlink="">
      <xdr:nvSpPr>
        <xdr:cNvPr id="583" name="テキスト ボックス 582"/>
        <xdr:cNvSpPr txBox="1"/>
      </xdr:nvSpPr>
      <xdr:spPr>
        <a:xfrm>
          <a:off x="12547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81245</xdr:rowOff>
    </xdr:from>
    <xdr:to>
      <xdr:col>85</xdr:col>
      <xdr:colOff>177800</xdr:colOff>
      <xdr:row>57</xdr:row>
      <xdr:rowOff>11395</xdr:rowOff>
    </xdr:to>
    <xdr:sp macro="" textlink="">
      <xdr:nvSpPr>
        <xdr:cNvPr id="589" name="楕円 588"/>
        <xdr:cNvSpPr/>
      </xdr:nvSpPr>
      <xdr:spPr>
        <a:xfrm>
          <a:off x="16268700" y="96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104122</xdr:rowOff>
    </xdr:from>
    <xdr:ext cx="599010" cy="259045"/>
    <xdr:sp macro="" textlink="">
      <xdr:nvSpPr>
        <xdr:cNvPr id="590" name="教育費該当値テキスト"/>
        <xdr:cNvSpPr txBox="1"/>
      </xdr:nvSpPr>
      <xdr:spPr>
        <a:xfrm>
          <a:off x="16370300" y="953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93068</xdr:rowOff>
    </xdr:from>
    <xdr:to>
      <xdr:col>81</xdr:col>
      <xdr:colOff>101600</xdr:colOff>
      <xdr:row>57</xdr:row>
      <xdr:rowOff>23218</xdr:rowOff>
    </xdr:to>
    <xdr:sp macro="" textlink="">
      <xdr:nvSpPr>
        <xdr:cNvPr id="591" name="楕円 590"/>
        <xdr:cNvSpPr/>
      </xdr:nvSpPr>
      <xdr:spPr>
        <a:xfrm>
          <a:off x="15430500" y="96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39745</xdr:rowOff>
    </xdr:from>
    <xdr:ext cx="599010" cy="259045"/>
    <xdr:sp macro="" textlink="">
      <xdr:nvSpPr>
        <xdr:cNvPr id="592" name="テキスト ボックス 591"/>
        <xdr:cNvSpPr txBox="1"/>
      </xdr:nvSpPr>
      <xdr:spPr>
        <a:xfrm>
          <a:off x="15181795" y="946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140187</xdr:rowOff>
    </xdr:from>
    <xdr:to>
      <xdr:col>76</xdr:col>
      <xdr:colOff>165100</xdr:colOff>
      <xdr:row>57</xdr:row>
      <xdr:rowOff>70337</xdr:rowOff>
    </xdr:to>
    <xdr:sp macro="" textlink="">
      <xdr:nvSpPr>
        <xdr:cNvPr id="593" name="楕円 592"/>
        <xdr:cNvSpPr/>
      </xdr:nvSpPr>
      <xdr:spPr>
        <a:xfrm>
          <a:off x="14541500" y="97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86864</xdr:rowOff>
    </xdr:from>
    <xdr:ext cx="534377" cy="259045"/>
    <xdr:sp macro="" textlink="">
      <xdr:nvSpPr>
        <xdr:cNvPr id="594" name="テキスト ボックス 593"/>
        <xdr:cNvSpPr txBox="1"/>
      </xdr:nvSpPr>
      <xdr:spPr>
        <a:xfrm>
          <a:off x="14325111" y="95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47581</xdr:rowOff>
    </xdr:from>
    <xdr:to>
      <xdr:col>72</xdr:col>
      <xdr:colOff>38100</xdr:colOff>
      <xdr:row>57</xdr:row>
      <xdr:rowOff>149181</xdr:rowOff>
    </xdr:to>
    <xdr:sp macro="" textlink="">
      <xdr:nvSpPr>
        <xdr:cNvPr id="595" name="楕円 594"/>
        <xdr:cNvSpPr/>
      </xdr:nvSpPr>
      <xdr:spPr>
        <a:xfrm>
          <a:off x="13652500" y="98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140308</xdr:rowOff>
    </xdr:from>
    <xdr:ext cx="534377" cy="259045"/>
    <xdr:sp macro="" textlink="">
      <xdr:nvSpPr>
        <xdr:cNvPr id="596" name="テキスト ボックス 595"/>
        <xdr:cNvSpPr txBox="1"/>
      </xdr:nvSpPr>
      <xdr:spPr>
        <a:xfrm>
          <a:off x="13436111" y="9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25422</xdr:rowOff>
    </xdr:from>
    <xdr:to>
      <xdr:col>67</xdr:col>
      <xdr:colOff>101600</xdr:colOff>
      <xdr:row>57</xdr:row>
      <xdr:rowOff>127022</xdr:rowOff>
    </xdr:to>
    <xdr:sp macro="" textlink="">
      <xdr:nvSpPr>
        <xdr:cNvPr id="597" name="楕円 596"/>
        <xdr:cNvSpPr/>
      </xdr:nvSpPr>
      <xdr:spPr>
        <a:xfrm>
          <a:off x="12763500" y="97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143549</xdr:rowOff>
    </xdr:from>
    <xdr:ext cx="534377" cy="259045"/>
    <xdr:sp macro="" textlink="">
      <xdr:nvSpPr>
        <xdr:cNvPr id="598" name="テキスト ボックス 597"/>
        <xdr:cNvSpPr txBox="1"/>
      </xdr:nvSpPr>
      <xdr:spPr>
        <a:xfrm>
          <a:off x="12547111" y="95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113982</xdr:rowOff>
    </xdr:from>
    <xdr:to>
      <xdr:col>85</xdr:col>
      <xdr:colOff>127000</xdr:colOff>
      <xdr:row>78</xdr:row>
      <xdr:rowOff>118790</xdr:rowOff>
    </xdr:to>
    <xdr:cxnSp macro="">
      <xdr:nvCxnSpPr>
        <xdr:cNvPr id="625" name="直線コネクタ 624"/>
        <xdr:cNvCxnSpPr/>
      </xdr:nvCxnSpPr>
      <xdr:spPr>
        <a:xfrm>
          <a:off x="15481300" y="13487082"/>
          <a:ext cx="8382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99727</xdr:rowOff>
    </xdr:from>
    <xdr:to>
      <xdr:col>81</xdr:col>
      <xdr:colOff>50800</xdr:colOff>
      <xdr:row>78</xdr:row>
      <xdr:rowOff>113982</xdr:rowOff>
    </xdr:to>
    <xdr:cxnSp macro="">
      <xdr:nvCxnSpPr>
        <xdr:cNvPr id="628" name="直線コネクタ 627"/>
        <xdr:cNvCxnSpPr/>
      </xdr:nvCxnSpPr>
      <xdr:spPr>
        <a:xfrm>
          <a:off x="14592300" y="13472827"/>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99727</xdr:rowOff>
    </xdr:from>
    <xdr:to>
      <xdr:col>76</xdr:col>
      <xdr:colOff>114300</xdr:colOff>
      <xdr:row>78</xdr:row>
      <xdr:rowOff>129304</xdr:rowOff>
    </xdr:to>
    <xdr:cxnSp macro="">
      <xdr:nvCxnSpPr>
        <xdr:cNvPr id="631" name="直線コネクタ 630"/>
        <xdr:cNvCxnSpPr/>
      </xdr:nvCxnSpPr>
      <xdr:spPr>
        <a:xfrm flipV="1">
          <a:off x="13703300" y="1347282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117044</xdr:rowOff>
    </xdr:from>
    <xdr:to>
      <xdr:col>71</xdr:col>
      <xdr:colOff>177800</xdr:colOff>
      <xdr:row>78</xdr:row>
      <xdr:rowOff>129304</xdr:rowOff>
    </xdr:to>
    <xdr:cxnSp macro="">
      <xdr:nvCxnSpPr>
        <xdr:cNvPr id="634" name="直線コネクタ 633"/>
        <xdr:cNvCxnSpPr/>
      </xdr:nvCxnSpPr>
      <xdr:spPr>
        <a:xfrm>
          <a:off x="12814300" y="13490144"/>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67990</xdr:rowOff>
    </xdr:from>
    <xdr:to>
      <xdr:col>85</xdr:col>
      <xdr:colOff>177800</xdr:colOff>
      <xdr:row>78</xdr:row>
      <xdr:rowOff>169590</xdr:rowOff>
    </xdr:to>
    <xdr:sp macro="" textlink="">
      <xdr:nvSpPr>
        <xdr:cNvPr id="644" name="楕円 643"/>
        <xdr:cNvSpPr/>
      </xdr:nvSpPr>
      <xdr:spPr>
        <a:xfrm>
          <a:off x="16268700" y="134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63182</xdr:rowOff>
    </xdr:from>
    <xdr:to>
      <xdr:col>81</xdr:col>
      <xdr:colOff>101600</xdr:colOff>
      <xdr:row>78</xdr:row>
      <xdr:rowOff>164782</xdr:rowOff>
    </xdr:to>
    <xdr:sp macro="" textlink="">
      <xdr:nvSpPr>
        <xdr:cNvPr id="646" name="楕円 645"/>
        <xdr:cNvSpPr/>
      </xdr:nvSpPr>
      <xdr:spPr>
        <a:xfrm>
          <a:off x="15430500" y="13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155909</xdr:rowOff>
    </xdr:from>
    <xdr:ext cx="534377" cy="259045"/>
    <xdr:sp macro="" textlink="">
      <xdr:nvSpPr>
        <xdr:cNvPr id="647" name="テキスト ボックス 646"/>
        <xdr:cNvSpPr txBox="1"/>
      </xdr:nvSpPr>
      <xdr:spPr>
        <a:xfrm>
          <a:off x="15214111" y="135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48927</xdr:rowOff>
    </xdr:from>
    <xdr:to>
      <xdr:col>76</xdr:col>
      <xdr:colOff>165100</xdr:colOff>
      <xdr:row>78</xdr:row>
      <xdr:rowOff>150527</xdr:rowOff>
    </xdr:to>
    <xdr:sp macro="" textlink="">
      <xdr:nvSpPr>
        <xdr:cNvPr id="648" name="楕円 647"/>
        <xdr:cNvSpPr/>
      </xdr:nvSpPr>
      <xdr:spPr>
        <a:xfrm>
          <a:off x="14541500" y="13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167054</xdr:rowOff>
    </xdr:from>
    <xdr:ext cx="534377" cy="259045"/>
    <xdr:sp macro="" textlink="">
      <xdr:nvSpPr>
        <xdr:cNvPr id="649" name="テキスト ボックス 648"/>
        <xdr:cNvSpPr txBox="1"/>
      </xdr:nvSpPr>
      <xdr:spPr>
        <a:xfrm>
          <a:off x="14325111" y="131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78504</xdr:rowOff>
    </xdr:from>
    <xdr:to>
      <xdr:col>72</xdr:col>
      <xdr:colOff>38100</xdr:colOff>
      <xdr:row>79</xdr:row>
      <xdr:rowOff>8654</xdr:rowOff>
    </xdr:to>
    <xdr:sp macro="" textlink="">
      <xdr:nvSpPr>
        <xdr:cNvPr id="650" name="楕円 649"/>
        <xdr:cNvSpPr/>
      </xdr:nvSpPr>
      <xdr:spPr>
        <a:xfrm>
          <a:off x="13652500" y="134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171231</xdr:rowOff>
    </xdr:from>
    <xdr:ext cx="469744" cy="259045"/>
    <xdr:sp macro="" textlink="">
      <xdr:nvSpPr>
        <xdr:cNvPr id="651" name="テキスト ボックス 650"/>
        <xdr:cNvSpPr txBox="1"/>
      </xdr:nvSpPr>
      <xdr:spPr>
        <a:xfrm>
          <a:off x="13468428" y="1354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66244</xdr:rowOff>
    </xdr:from>
    <xdr:to>
      <xdr:col>67</xdr:col>
      <xdr:colOff>101600</xdr:colOff>
      <xdr:row>78</xdr:row>
      <xdr:rowOff>167844</xdr:rowOff>
    </xdr:to>
    <xdr:sp macro="" textlink="">
      <xdr:nvSpPr>
        <xdr:cNvPr id="652" name="楕円 651"/>
        <xdr:cNvSpPr/>
      </xdr:nvSpPr>
      <xdr:spPr>
        <a:xfrm>
          <a:off x="12763500" y="134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158971</xdr:rowOff>
    </xdr:from>
    <xdr:ext cx="469744" cy="259045"/>
    <xdr:sp macro="" textlink="">
      <xdr:nvSpPr>
        <xdr:cNvPr id="653" name="テキスト ボックス 652"/>
        <xdr:cNvSpPr txBox="1"/>
      </xdr:nvSpPr>
      <xdr:spPr>
        <a:xfrm>
          <a:off x="12579428" y="135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112305</xdr:rowOff>
    </xdr:from>
    <xdr:to>
      <xdr:col>85</xdr:col>
      <xdr:colOff>127000</xdr:colOff>
      <xdr:row>96</xdr:row>
      <xdr:rowOff>152364</xdr:rowOff>
    </xdr:to>
    <xdr:cxnSp macro="">
      <xdr:nvCxnSpPr>
        <xdr:cNvPr id="680" name="直線コネクタ 679"/>
        <xdr:cNvCxnSpPr/>
      </xdr:nvCxnSpPr>
      <xdr:spPr>
        <a:xfrm flipV="1">
          <a:off x="15481300" y="16571505"/>
          <a:ext cx="8382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142517</xdr:rowOff>
    </xdr:from>
    <xdr:to>
      <xdr:col>81</xdr:col>
      <xdr:colOff>50800</xdr:colOff>
      <xdr:row>96</xdr:row>
      <xdr:rowOff>152364</xdr:rowOff>
    </xdr:to>
    <xdr:cxnSp macro="">
      <xdr:nvCxnSpPr>
        <xdr:cNvPr id="683" name="直線コネクタ 682"/>
        <xdr:cNvCxnSpPr/>
      </xdr:nvCxnSpPr>
      <xdr:spPr>
        <a:xfrm>
          <a:off x="14592300" y="16601717"/>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142517</xdr:rowOff>
    </xdr:from>
    <xdr:to>
      <xdr:col>76</xdr:col>
      <xdr:colOff>114300</xdr:colOff>
      <xdr:row>96</xdr:row>
      <xdr:rowOff>168618</xdr:rowOff>
    </xdr:to>
    <xdr:cxnSp macro="">
      <xdr:nvCxnSpPr>
        <xdr:cNvPr id="686" name="直線コネクタ 685"/>
        <xdr:cNvCxnSpPr/>
      </xdr:nvCxnSpPr>
      <xdr:spPr>
        <a:xfrm flipV="1">
          <a:off x="13703300" y="16601717"/>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168618</xdr:rowOff>
    </xdr:from>
    <xdr:to>
      <xdr:col>71</xdr:col>
      <xdr:colOff>177800</xdr:colOff>
      <xdr:row>97</xdr:row>
      <xdr:rowOff>20856</xdr:rowOff>
    </xdr:to>
    <xdr:cxnSp macro="">
      <xdr:nvCxnSpPr>
        <xdr:cNvPr id="689" name="直線コネクタ 688"/>
        <xdr:cNvCxnSpPr/>
      </xdr:nvCxnSpPr>
      <xdr:spPr>
        <a:xfrm flipV="1">
          <a:off x="12814300" y="16627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118422</xdr:rowOff>
    </xdr:from>
    <xdr:ext cx="534377" cy="259045"/>
    <xdr:sp macro="" textlink="">
      <xdr:nvSpPr>
        <xdr:cNvPr id="693" name="テキスト ボックス 692"/>
        <xdr:cNvSpPr txBox="1"/>
      </xdr:nvSpPr>
      <xdr:spPr>
        <a:xfrm>
          <a:off x="12547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61505</xdr:rowOff>
    </xdr:from>
    <xdr:to>
      <xdr:col>85</xdr:col>
      <xdr:colOff>177800</xdr:colOff>
      <xdr:row>96</xdr:row>
      <xdr:rowOff>163105</xdr:rowOff>
    </xdr:to>
    <xdr:sp macro="" textlink="">
      <xdr:nvSpPr>
        <xdr:cNvPr id="699" name="楕円 698"/>
        <xdr:cNvSpPr/>
      </xdr:nvSpPr>
      <xdr:spPr>
        <a:xfrm>
          <a:off x="16268700" y="165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39932</xdr:rowOff>
    </xdr:from>
    <xdr:ext cx="534377" cy="259045"/>
    <xdr:sp macro="" textlink="">
      <xdr:nvSpPr>
        <xdr:cNvPr id="700" name="公債費該当値テキスト"/>
        <xdr:cNvSpPr txBox="1"/>
      </xdr:nvSpPr>
      <xdr:spPr>
        <a:xfrm>
          <a:off x="16370300" y="164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101564</xdr:rowOff>
    </xdr:from>
    <xdr:to>
      <xdr:col>81</xdr:col>
      <xdr:colOff>101600</xdr:colOff>
      <xdr:row>97</xdr:row>
      <xdr:rowOff>31714</xdr:rowOff>
    </xdr:to>
    <xdr:sp macro="" textlink="">
      <xdr:nvSpPr>
        <xdr:cNvPr id="701" name="楕円 700"/>
        <xdr:cNvSpPr/>
      </xdr:nvSpPr>
      <xdr:spPr>
        <a:xfrm>
          <a:off x="15430500" y="16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22841</xdr:rowOff>
    </xdr:from>
    <xdr:ext cx="534377" cy="259045"/>
    <xdr:sp macro="" textlink="">
      <xdr:nvSpPr>
        <xdr:cNvPr id="702" name="テキスト ボックス 701"/>
        <xdr:cNvSpPr txBox="1"/>
      </xdr:nvSpPr>
      <xdr:spPr>
        <a:xfrm>
          <a:off x="15214111" y="166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91717</xdr:rowOff>
    </xdr:from>
    <xdr:to>
      <xdr:col>76</xdr:col>
      <xdr:colOff>165100</xdr:colOff>
      <xdr:row>97</xdr:row>
      <xdr:rowOff>21867</xdr:rowOff>
    </xdr:to>
    <xdr:sp macro="" textlink="">
      <xdr:nvSpPr>
        <xdr:cNvPr id="703" name="楕円 702"/>
        <xdr:cNvSpPr/>
      </xdr:nvSpPr>
      <xdr:spPr>
        <a:xfrm>
          <a:off x="14541500" y="165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12994</xdr:rowOff>
    </xdr:from>
    <xdr:ext cx="534377" cy="259045"/>
    <xdr:sp macro="" textlink="">
      <xdr:nvSpPr>
        <xdr:cNvPr id="704" name="テキスト ボックス 703"/>
        <xdr:cNvSpPr txBox="1"/>
      </xdr:nvSpPr>
      <xdr:spPr>
        <a:xfrm>
          <a:off x="14325111" y="166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117818</xdr:rowOff>
    </xdr:from>
    <xdr:to>
      <xdr:col>72</xdr:col>
      <xdr:colOff>38100</xdr:colOff>
      <xdr:row>97</xdr:row>
      <xdr:rowOff>47968</xdr:rowOff>
    </xdr:to>
    <xdr:sp macro="" textlink="">
      <xdr:nvSpPr>
        <xdr:cNvPr id="705" name="楕円 704"/>
        <xdr:cNvSpPr/>
      </xdr:nvSpPr>
      <xdr:spPr>
        <a:xfrm>
          <a:off x="13652500" y="165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39095</xdr:rowOff>
    </xdr:from>
    <xdr:ext cx="534377" cy="259045"/>
    <xdr:sp macro="" textlink="">
      <xdr:nvSpPr>
        <xdr:cNvPr id="706" name="テキスト ボックス 705"/>
        <xdr:cNvSpPr txBox="1"/>
      </xdr:nvSpPr>
      <xdr:spPr>
        <a:xfrm>
          <a:off x="13436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141506</xdr:rowOff>
    </xdr:from>
    <xdr:to>
      <xdr:col>67</xdr:col>
      <xdr:colOff>101600</xdr:colOff>
      <xdr:row>97</xdr:row>
      <xdr:rowOff>71656</xdr:rowOff>
    </xdr:to>
    <xdr:sp macro="" textlink="">
      <xdr:nvSpPr>
        <xdr:cNvPr id="707" name="楕円 706"/>
        <xdr:cNvSpPr/>
      </xdr:nvSpPr>
      <xdr:spPr>
        <a:xfrm>
          <a:off x="127635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62783</xdr:rowOff>
    </xdr:from>
    <xdr:ext cx="534377" cy="259045"/>
    <xdr:sp macro="" textlink="">
      <xdr:nvSpPr>
        <xdr:cNvPr id="708" name="テキスト ボックス 707"/>
        <xdr:cNvSpPr txBox="1"/>
      </xdr:nvSpPr>
      <xdr:spPr>
        <a:xfrm>
          <a:off x="12547111" y="166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労働費については、施設管理等を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出資株式会社へ一括して委託したため減額している。土木費の増額要因としては飯田地区公営住宅の建設、公債費の増額要因としては、大型事業（ふれあい交流センター）の償還開始がそれぞれあ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通年の財政運営を柔軟に実施するため、標準財政規模比で概ね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％以上を目指し積立。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規模比については適正なパーセンテージの見直しを検討する。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翌年度の財政運営を柔軟に実施するため、毎年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％の範囲内を目途とし決算見込を実施している。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連結実質赤字比率については、全ての会計において黒字となっているため赤字は発生していない。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国民健康保険特別会計においては、繰出基準外の繰り出しを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行わないよう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給付見込等を分析し必要な措置を講じる必要がある。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介護保険特別会計については、繰出基準の範囲内で財政運営を行なっており、安定的な運営を図っている。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飯田高原診療所特別会計については、医師の報酬が大きなウェイトを占めており、将来的に一般会計からの繰入額の増額も必要となる見込みである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が、へき地診療における医師確保の観点からやむを得ないものと考えられる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特徴としては、普通交付税に算入される公債費の割合が高く、結果として比率が全国的にも低い状況にある。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また、公債費の増は、過疎対策事業債及び臨時財政対策債の増であり、その他のものは例年並みで、今後についても急な変化はないものと見込んでいる。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今後は、総合こども園建設事業（平成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年度完成）等の大型事業に伴う償還が開始される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年度がピークであ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り、防災行政無線デジタル化整備に伴う緊防債等もあるものの、全体としては減少していく見込みである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令和元年度を償還額のピークと見込んでいるため、今度の借り入れ・償還等とのバランスを見ながら、適正な積立額を検討していく。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将来負担額は、地方債の現在高及び退職手当負担見込額が減少したことにより、総額においても前年度と比較して減少した。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充当可能財源等については、おおむね良好な状態といえる。特定財源（主に使用料等）については、引き続き新たな収入源の確保・拡大を行う。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将来負担は、良好な状況が続いて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、引き続き基金残高と地方債残高とのバランスを保てるよう努める。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・基金全体としては、財調の減の他に、町有施設整備基金において、大型事業（ふれあい交流センター・公営住宅建設等）に対しての取り崩しにより減少している。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一部において、具体的な活用策が定まっていないため、その方策についても提示できづらく、また、基金積立に対する特定財源があるものについては、不確定要素が多いことから、将来推計が立てづらい。今後は、個別施設計画に基づく、各施設の除却等を町有施設整備基金において対応することが想定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・町有施設整備基金：町有施設を整備するため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・ふるさと創生事業基金：ふるさと創生事業計画に基づく事業及び九重町まちづくり寄付金条例規定に基づく事業に充てる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・九重町福祉基金：福祉事業の円滑な運営を図るため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・スクールバス事業基金：スクールバス事業の経費・スクールバス事業の実施に充てる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・地域振興基金：本格的な高齢化社会の到来に備え、九重町における福祉活動の促進及び快適な生活環境の形成等を図るため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・町有施設整備基金：ふれあい交流施設や公営住宅の建設など、大型のハード事業が続いたため取崩が多くなっている。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・ふるさと創生事業基金：ふるさと納税の増額及びバイナリー発電所熱料金収入による積立の増。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・町有施設整備基金については、大吊橋施設分（約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億円）及びその他の公共施設分（約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億円）という基金内訳である。大吊橋施設については、将来的な大規模改修対策費としての積立金であり、当時の建設事業費、約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億円を目標としている。その他の公共施設分としては、独自に策定した財政推計により、今後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億円の基金が必要となることから、その他の突発的な事業に備えて、施設の更新・長寿命化対策費、約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億円を目標に掲げている。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・余剰財源を利用した、繰入額の減額を行わなかったため。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億円）を維持するように調整を行っていくが、適正な率については随時検討する。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・余剰財源を利用し、繰入額を減額及び積立金の増額を図ったため。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過去に行った大型事業に係る公債費が高止まりすることから、一般財源の圧迫を避けるため、基金取崩しを行う予定である。よって、余剰財源については減債基金への積み増しを中心に行い、現在高（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億）を維持していくよう調整を行っていく。財調同様、適正な額については随時検討する。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年度に策定した公共施設等総合管理計画において、公共施設等の総延床面積を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6"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88773</xdr:rowOff>
    </xdr:from>
    <xdr:to>
      <xdr:col>23</xdr:col>
      <xdr:colOff>136525</xdr:colOff>
      <xdr:row>28</xdr:row>
      <xdr:rowOff>18923</xdr:rowOff>
    </xdr:to>
    <xdr:sp macro="" textlink="">
      <xdr:nvSpPr>
        <xdr:cNvPr id="86" name="楕円 85"/>
        <xdr:cNvSpPr/>
      </xdr:nvSpPr>
      <xdr:spPr>
        <a:xfrm>
          <a:off x="47117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111650</xdr:rowOff>
    </xdr:from>
    <xdr:ext cx="405111" cy="259045"/>
    <xdr:sp macro="" textlink="">
      <xdr:nvSpPr>
        <xdr:cNvPr id="87" name="有形固定資産減価償却率該当値テキスト"/>
        <xdr:cNvSpPr txBox="1"/>
      </xdr:nvSpPr>
      <xdr:spPr>
        <a:xfrm>
          <a:off x="4813300" y="5340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110363</xdr:rowOff>
    </xdr:from>
    <xdr:to>
      <xdr:col>19</xdr:col>
      <xdr:colOff>187325</xdr:colOff>
      <xdr:row>28</xdr:row>
      <xdr:rowOff>40513</xdr:rowOff>
    </xdr:to>
    <xdr:sp macro="" textlink="">
      <xdr:nvSpPr>
        <xdr:cNvPr id="88" name="楕円 87"/>
        <xdr:cNvSpPr/>
      </xdr:nvSpPr>
      <xdr:spPr>
        <a:xfrm>
          <a:off x="4000500" y="55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139573</xdr:rowOff>
    </xdr:from>
    <xdr:to>
      <xdr:col>23</xdr:col>
      <xdr:colOff>85725</xdr:colOff>
      <xdr:row>27</xdr:row>
      <xdr:rowOff>161163</xdr:rowOff>
    </xdr:to>
    <xdr:cxnSp macro="">
      <xdr:nvCxnSpPr>
        <xdr:cNvPr id="89" name="直線コネクタ 88"/>
        <xdr:cNvCxnSpPr/>
      </xdr:nvCxnSpPr>
      <xdr:spPr>
        <a:xfrm flipV="1">
          <a:off x="4051300" y="554024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134112</xdr:rowOff>
    </xdr:from>
    <xdr:to>
      <xdr:col>15</xdr:col>
      <xdr:colOff>187325</xdr:colOff>
      <xdr:row>28</xdr:row>
      <xdr:rowOff>64262</xdr:rowOff>
    </xdr:to>
    <xdr:sp macro="" textlink="">
      <xdr:nvSpPr>
        <xdr:cNvPr id="90" name="楕円 89"/>
        <xdr:cNvSpPr/>
      </xdr:nvSpPr>
      <xdr:spPr>
        <a:xfrm>
          <a:off x="3238500" y="55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161163</xdr:rowOff>
    </xdr:from>
    <xdr:to>
      <xdr:col>19</xdr:col>
      <xdr:colOff>136525</xdr:colOff>
      <xdr:row>28</xdr:row>
      <xdr:rowOff>13462</xdr:rowOff>
    </xdr:to>
    <xdr:cxnSp macro="">
      <xdr:nvCxnSpPr>
        <xdr:cNvPr id="91" name="直線コネクタ 90"/>
        <xdr:cNvCxnSpPr/>
      </xdr:nvCxnSpPr>
      <xdr:spPr>
        <a:xfrm flipV="1">
          <a:off x="3289300" y="556183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29591</xdr:rowOff>
    </xdr:from>
    <xdr:to>
      <xdr:col>11</xdr:col>
      <xdr:colOff>187325</xdr:colOff>
      <xdr:row>28</xdr:row>
      <xdr:rowOff>131191</xdr:rowOff>
    </xdr:to>
    <xdr:sp macro="" textlink="">
      <xdr:nvSpPr>
        <xdr:cNvPr id="92" name="楕円 91"/>
        <xdr:cNvSpPr/>
      </xdr:nvSpPr>
      <xdr:spPr>
        <a:xfrm>
          <a:off x="2476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13462</xdr:rowOff>
    </xdr:from>
    <xdr:to>
      <xdr:col>15</xdr:col>
      <xdr:colOff>136525</xdr:colOff>
      <xdr:row>28</xdr:row>
      <xdr:rowOff>80391</xdr:rowOff>
    </xdr:to>
    <xdr:cxnSp macro="">
      <xdr:nvCxnSpPr>
        <xdr:cNvPr id="93" name="直線コネクタ 92"/>
        <xdr:cNvCxnSpPr/>
      </xdr:nvCxnSpPr>
      <xdr:spPr>
        <a:xfrm flipV="1">
          <a:off x="2527300" y="5585587"/>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4"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5"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57040</xdr:rowOff>
    </xdr:from>
    <xdr:ext cx="405111" cy="259045"/>
    <xdr:sp macro="" textlink="">
      <xdr:nvSpPr>
        <xdr:cNvPr id="97" name="n_1mainValue有形固定資産減価償却率"/>
        <xdr:cNvSpPr txBox="1"/>
      </xdr:nvSpPr>
      <xdr:spPr>
        <a:xfrm>
          <a:off x="3836044" y="528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80789</xdr:rowOff>
    </xdr:from>
    <xdr:ext cx="405111" cy="259045"/>
    <xdr:sp macro="" textlink="">
      <xdr:nvSpPr>
        <xdr:cNvPr id="98" name="n_2mainValue有形固定資産減価償却率"/>
        <xdr:cNvSpPr txBox="1"/>
      </xdr:nvSpPr>
      <xdr:spPr>
        <a:xfrm>
          <a:off x="3086744" y="531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147718</xdr:rowOff>
    </xdr:from>
    <xdr:ext cx="405111" cy="259045"/>
    <xdr:sp macro="" textlink="">
      <xdr:nvSpPr>
        <xdr:cNvPr id="99" name="n_3mainValue有形固定資産減価償却率"/>
        <xdr:cNvSpPr txBox="1"/>
      </xdr:nvSpPr>
      <xdr:spPr>
        <a:xfrm>
          <a:off x="2324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交付税算入率の高い地方債の借入を行っていることや、今後の公共施設の老朽対策事業を見据えた基金への積立をおこなっていることなどから、充当可能財源等が将来負担額を上回っている。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153070</xdr:rowOff>
    </xdr:from>
    <xdr:ext cx="469744" cy="259045"/>
    <xdr:sp macro="" textlink="">
      <xdr:nvSpPr>
        <xdr:cNvPr id="143"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71" name="楕円 70"/>
        <xdr:cNvSpPr/>
      </xdr:nvSpPr>
      <xdr:spPr>
        <a:xfrm>
          <a:off x="4584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153052</xdr:rowOff>
    </xdr:from>
    <xdr:ext cx="405111" cy="259045"/>
    <xdr:sp macro="" textlink="">
      <xdr:nvSpPr>
        <xdr:cNvPr id="72" name="【道路】&#10;有形固定資産減価償却率該当値テキスト"/>
        <xdr:cNvSpPr txBox="1"/>
      </xdr:nvSpPr>
      <xdr:spPr>
        <a:xfrm>
          <a:off x="4673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153035</xdr:rowOff>
    </xdr:from>
    <xdr:to>
      <xdr:col>20</xdr:col>
      <xdr:colOff>38100</xdr:colOff>
      <xdr:row>36</xdr:row>
      <xdr:rowOff>83185</xdr:rowOff>
    </xdr:to>
    <xdr:sp macro="" textlink="">
      <xdr:nvSpPr>
        <xdr:cNvPr id="73" name="楕円 72"/>
        <xdr:cNvSpPr/>
      </xdr:nvSpPr>
      <xdr:spPr>
        <a:xfrm>
          <a:off x="3746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36</xdr:row>
      <xdr:rowOff>32385</xdr:rowOff>
    </xdr:to>
    <xdr:cxnSp macro="">
      <xdr:nvCxnSpPr>
        <xdr:cNvPr id="74" name="直線コネクタ 73"/>
        <xdr:cNvCxnSpPr/>
      </xdr:nvCxnSpPr>
      <xdr:spPr>
        <a:xfrm flipV="1">
          <a:off x="3797300" y="61817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xdr:rowOff>
    </xdr:from>
    <xdr:to>
      <xdr:col>15</xdr:col>
      <xdr:colOff>101600</xdr:colOff>
      <xdr:row>36</xdr:row>
      <xdr:rowOff>106045</xdr:rowOff>
    </xdr:to>
    <xdr:sp macro="" textlink="">
      <xdr:nvSpPr>
        <xdr:cNvPr id="75" name="楕円 74"/>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32385</xdr:rowOff>
    </xdr:from>
    <xdr:to>
      <xdr:col>19</xdr:col>
      <xdr:colOff>177800</xdr:colOff>
      <xdr:row>36</xdr:row>
      <xdr:rowOff>55245</xdr:rowOff>
    </xdr:to>
    <xdr:cxnSp macro="">
      <xdr:nvCxnSpPr>
        <xdr:cNvPr id="76" name="直線コネクタ 75"/>
        <xdr:cNvCxnSpPr/>
      </xdr:nvCxnSpPr>
      <xdr:spPr>
        <a:xfrm flipV="1">
          <a:off x="2908300" y="6204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31115</xdr:rowOff>
    </xdr:from>
    <xdr:to>
      <xdr:col>10</xdr:col>
      <xdr:colOff>165100</xdr:colOff>
      <xdr:row>36</xdr:row>
      <xdr:rowOff>132715</xdr:rowOff>
    </xdr:to>
    <xdr:sp macro="" textlink="">
      <xdr:nvSpPr>
        <xdr:cNvPr id="77" name="楕円 76"/>
        <xdr:cNvSpPr/>
      </xdr:nvSpPr>
      <xdr:spPr>
        <a:xfrm>
          <a:off x="1968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55245</xdr:rowOff>
    </xdr:from>
    <xdr:to>
      <xdr:col>15</xdr:col>
      <xdr:colOff>50800</xdr:colOff>
      <xdr:row>36</xdr:row>
      <xdr:rowOff>81915</xdr:rowOff>
    </xdr:to>
    <xdr:cxnSp macro="">
      <xdr:nvCxnSpPr>
        <xdr:cNvPr id="78" name="直線コネクタ 77"/>
        <xdr:cNvCxnSpPr/>
      </xdr:nvCxnSpPr>
      <xdr:spPr>
        <a:xfrm flipV="1">
          <a:off x="2019300" y="62274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99712</xdr:rowOff>
    </xdr:from>
    <xdr:ext cx="405111" cy="259045"/>
    <xdr:sp macro="" textlink="">
      <xdr:nvSpPr>
        <xdr:cNvPr id="82" name="n_1mainValue【道路】&#10;有形固定資産減価償却率"/>
        <xdr:cNvSpPr txBox="1"/>
      </xdr:nvSpPr>
      <xdr:spPr>
        <a:xfrm>
          <a:off x="35820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122572</xdr:rowOff>
    </xdr:from>
    <xdr:ext cx="405111" cy="259045"/>
    <xdr:sp macro="" textlink="">
      <xdr:nvSpPr>
        <xdr:cNvPr id="83" name="n_2mainValue【道路】&#10;有形固定資産減価償却率"/>
        <xdr:cNvSpPr txBox="1"/>
      </xdr:nvSpPr>
      <xdr:spPr>
        <a:xfrm>
          <a:off x="2705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149242</xdr:rowOff>
    </xdr:from>
    <xdr:ext cx="405111" cy="259045"/>
    <xdr:sp macro="" textlink="">
      <xdr:nvSpPr>
        <xdr:cNvPr id="84" name="n_3mainValue【道路】&#10;有形固定資産減価償却率"/>
        <xdr:cNvSpPr txBox="1"/>
      </xdr:nvSpPr>
      <xdr:spPr>
        <a:xfrm>
          <a:off x="1816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168191</xdr:rowOff>
    </xdr:from>
    <xdr:to>
      <xdr:col>55</xdr:col>
      <xdr:colOff>50800</xdr:colOff>
      <xdr:row>41</xdr:row>
      <xdr:rowOff>98341</xdr:rowOff>
    </xdr:to>
    <xdr:sp macro="" textlink="">
      <xdr:nvSpPr>
        <xdr:cNvPr id="123" name="楕円 122"/>
        <xdr:cNvSpPr/>
      </xdr:nvSpPr>
      <xdr:spPr>
        <a:xfrm>
          <a:off x="10426700" y="70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146618</xdr:rowOff>
    </xdr:from>
    <xdr:ext cx="534377" cy="259045"/>
    <xdr:sp macro="" textlink="">
      <xdr:nvSpPr>
        <xdr:cNvPr id="124" name="【道路】&#10;一人当たり延長該当値テキスト"/>
        <xdr:cNvSpPr txBox="1"/>
      </xdr:nvSpPr>
      <xdr:spPr>
        <a:xfrm>
          <a:off x="10515600" y="700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171403</xdr:rowOff>
    </xdr:from>
    <xdr:to>
      <xdr:col>50</xdr:col>
      <xdr:colOff>165100</xdr:colOff>
      <xdr:row>41</xdr:row>
      <xdr:rowOff>101553</xdr:rowOff>
    </xdr:to>
    <xdr:sp macro="" textlink="">
      <xdr:nvSpPr>
        <xdr:cNvPr id="125" name="楕円 124"/>
        <xdr:cNvSpPr/>
      </xdr:nvSpPr>
      <xdr:spPr>
        <a:xfrm>
          <a:off x="9588500" y="70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47541</xdr:rowOff>
    </xdr:from>
    <xdr:to>
      <xdr:col>55</xdr:col>
      <xdr:colOff>0</xdr:colOff>
      <xdr:row>41</xdr:row>
      <xdr:rowOff>50753</xdr:rowOff>
    </xdr:to>
    <xdr:cxnSp macro="">
      <xdr:nvCxnSpPr>
        <xdr:cNvPr id="126" name="直線コネクタ 125"/>
        <xdr:cNvCxnSpPr/>
      </xdr:nvCxnSpPr>
      <xdr:spPr>
        <a:xfrm flipV="1">
          <a:off x="9639300" y="7076991"/>
          <a:ext cx="8382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3401</xdr:rowOff>
    </xdr:from>
    <xdr:to>
      <xdr:col>46</xdr:col>
      <xdr:colOff>38100</xdr:colOff>
      <xdr:row>41</xdr:row>
      <xdr:rowOff>105001</xdr:rowOff>
    </xdr:to>
    <xdr:sp macro="" textlink="">
      <xdr:nvSpPr>
        <xdr:cNvPr id="127" name="楕円 126"/>
        <xdr:cNvSpPr/>
      </xdr:nvSpPr>
      <xdr:spPr>
        <a:xfrm>
          <a:off x="8699500" y="70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50753</xdr:rowOff>
    </xdr:from>
    <xdr:to>
      <xdr:col>50</xdr:col>
      <xdr:colOff>114300</xdr:colOff>
      <xdr:row>41</xdr:row>
      <xdr:rowOff>54201</xdr:rowOff>
    </xdr:to>
    <xdr:cxnSp macro="">
      <xdr:nvCxnSpPr>
        <xdr:cNvPr id="128" name="直線コネクタ 127"/>
        <xdr:cNvCxnSpPr/>
      </xdr:nvCxnSpPr>
      <xdr:spPr>
        <a:xfrm flipV="1">
          <a:off x="8750300" y="7080203"/>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18873</xdr:rowOff>
    </xdr:from>
    <xdr:to>
      <xdr:col>41</xdr:col>
      <xdr:colOff>101600</xdr:colOff>
      <xdr:row>41</xdr:row>
      <xdr:rowOff>120473</xdr:rowOff>
    </xdr:to>
    <xdr:sp macro="" textlink="">
      <xdr:nvSpPr>
        <xdr:cNvPr id="129" name="楕円 128"/>
        <xdr:cNvSpPr/>
      </xdr:nvSpPr>
      <xdr:spPr>
        <a:xfrm>
          <a:off x="7810500" y="7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54201</xdr:rowOff>
    </xdr:from>
    <xdr:to>
      <xdr:col>45</xdr:col>
      <xdr:colOff>177800</xdr:colOff>
      <xdr:row>41</xdr:row>
      <xdr:rowOff>69673</xdr:rowOff>
    </xdr:to>
    <xdr:cxnSp macro="">
      <xdr:nvCxnSpPr>
        <xdr:cNvPr id="130" name="直線コネクタ 129"/>
        <xdr:cNvCxnSpPr/>
      </xdr:nvCxnSpPr>
      <xdr:spPr>
        <a:xfrm flipV="1">
          <a:off x="7861300" y="7083651"/>
          <a:ext cx="889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92680</xdr:rowOff>
    </xdr:from>
    <xdr:ext cx="534377" cy="259045"/>
    <xdr:sp macro="" textlink="">
      <xdr:nvSpPr>
        <xdr:cNvPr id="134" name="n_1mainValue【道路】&#10;一人当たり延長"/>
        <xdr:cNvSpPr txBox="1"/>
      </xdr:nvSpPr>
      <xdr:spPr>
        <a:xfrm>
          <a:off x="9359411" y="71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96128</xdr:rowOff>
    </xdr:from>
    <xdr:ext cx="534377" cy="259045"/>
    <xdr:sp macro="" textlink="">
      <xdr:nvSpPr>
        <xdr:cNvPr id="135" name="n_2mainValue【道路】&#10;一人当たり延長"/>
        <xdr:cNvSpPr txBox="1"/>
      </xdr:nvSpPr>
      <xdr:spPr>
        <a:xfrm>
          <a:off x="8483111" y="71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111600</xdr:rowOff>
    </xdr:from>
    <xdr:ext cx="534377" cy="259045"/>
    <xdr:sp macro="" textlink="">
      <xdr:nvSpPr>
        <xdr:cNvPr id="136" name="n_3mainValue【道路】&#10;一人当たり延長"/>
        <xdr:cNvSpPr txBox="1"/>
      </xdr:nvSpPr>
      <xdr:spPr>
        <a:xfrm>
          <a:off x="7594111" y="7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122283</xdr:rowOff>
    </xdr:from>
    <xdr:to>
      <xdr:col>24</xdr:col>
      <xdr:colOff>114300</xdr:colOff>
      <xdr:row>58</xdr:row>
      <xdr:rowOff>52433</xdr:rowOff>
    </xdr:to>
    <xdr:sp macro="" textlink="">
      <xdr:nvSpPr>
        <xdr:cNvPr id="177" name="楕円 176"/>
        <xdr:cNvSpPr/>
      </xdr:nvSpPr>
      <xdr:spPr>
        <a:xfrm>
          <a:off x="4584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145160</xdr:rowOff>
    </xdr:from>
    <xdr:ext cx="405111" cy="259045"/>
    <xdr:sp macro="" textlink="">
      <xdr:nvSpPr>
        <xdr:cNvPr id="178" name="【橋りょう・トンネル】&#10;有形固定資産減価償却率該当値テキスト"/>
        <xdr:cNvSpPr txBox="1"/>
      </xdr:nvSpPr>
      <xdr:spPr>
        <a:xfrm>
          <a:off x="4673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135346</xdr:rowOff>
    </xdr:from>
    <xdr:to>
      <xdr:col>20</xdr:col>
      <xdr:colOff>38100</xdr:colOff>
      <xdr:row>58</xdr:row>
      <xdr:rowOff>65496</xdr:rowOff>
    </xdr:to>
    <xdr:sp macro="" textlink="">
      <xdr:nvSpPr>
        <xdr:cNvPr id="179" name="楕円 178"/>
        <xdr:cNvSpPr/>
      </xdr:nvSpPr>
      <xdr:spPr>
        <a:xfrm>
          <a:off x="3746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1633</xdr:rowOff>
    </xdr:from>
    <xdr:to>
      <xdr:col>24</xdr:col>
      <xdr:colOff>63500</xdr:colOff>
      <xdr:row>58</xdr:row>
      <xdr:rowOff>14696</xdr:rowOff>
    </xdr:to>
    <xdr:cxnSp macro="">
      <xdr:nvCxnSpPr>
        <xdr:cNvPr id="180" name="直線コネクタ 179"/>
        <xdr:cNvCxnSpPr/>
      </xdr:nvCxnSpPr>
      <xdr:spPr>
        <a:xfrm flipV="1">
          <a:off x="3797300" y="994573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158206</xdr:rowOff>
    </xdr:from>
    <xdr:to>
      <xdr:col>15</xdr:col>
      <xdr:colOff>101600</xdr:colOff>
      <xdr:row>58</xdr:row>
      <xdr:rowOff>88356</xdr:rowOff>
    </xdr:to>
    <xdr:sp macro="" textlink="">
      <xdr:nvSpPr>
        <xdr:cNvPr id="181" name="楕円 180"/>
        <xdr:cNvSpPr/>
      </xdr:nvSpPr>
      <xdr:spPr>
        <a:xfrm>
          <a:off x="2857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14696</xdr:rowOff>
    </xdr:from>
    <xdr:to>
      <xdr:col>19</xdr:col>
      <xdr:colOff>177800</xdr:colOff>
      <xdr:row>58</xdr:row>
      <xdr:rowOff>37556</xdr:rowOff>
    </xdr:to>
    <xdr:cxnSp macro="">
      <xdr:nvCxnSpPr>
        <xdr:cNvPr id="182" name="直線コネクタ 181"/>
        <xdr:cNvCxnSpPr/>
      </xdr:nvCxnSpPr>
      <xdr:spPr>
        <a:xfrm flipV="1">
          <a:off x="2908300" y="995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163104</xdr:rowOff>
    </xdr:from>
    <xdr:to>
      <xdr:col>10</xdr:col>
      <xdr:colOff>165100</xdr:colOff>
      <xdr:row>58</xdr:row>
      <xdr:rowOff>93254</xdr:rowOff>
    </xdr:to>
    <xdr:sp macro="" textlink="">
      <xdr:nvSpPr>
        <xdr:cNvPr id="183" name="楕円 182"/>
        <xdr:cNvSpPr/>
      </xdr:nvSpPr>
      <xdr:spPr>
        <a:xfrm>
          <a:off x="1968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37556</xdr:rowOff>
    </xdr:from>
    <xdr:to>
      <xdr:col>15</xdr:col>
      <xdr:colOff>50800</xdr:colOff>
      <xdr:row>58</xdr:row>
      <xdr:rowOff>42454</xdr:rowOff>
    </xdr:to>
    <xdr:cxnSp macro="">
      <xdr:nvCxnSpPr>
        <xdr:cNvPr id="184" name="直線コネクタ 183"/>
        <xdr:cNvCxnSpPr/>
      </xdr:nvCxnSpPr>
      <xdr:spPr>
        <a:xfrm flipV="1">
          <a:off x="2019300" y="99816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82023</xdr:rowOff>
    </xdr:from>
    <xdr:ext cx="405111" cy="259045"/>
    <xdr:sp macro="" textlink="">
      <xdr:nvSpPr>
        <xdr:cNvPr id="188" name="n_1mainValue【橋りょう・トンネル】&#10;有形固定資産減価償却率"/>
        <xdr:cNvSpPr txBox="1"/>
      </xdr:nvSpPr>
      <xdr:spPr>
        <a:xfrm>
          <a:off x="3582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104883</xdr:rowOff>
    </xdr:from>
    <xdr:ext cx="405111" cy="259045"/>
    <xdr:sp macro="" textlink="">
      <xdr:nvSpPr>
        <xdr:cNvPr id="189" name="n_2mainValue【橋りょう・トンネル】&#10;有形固定資産減価償却率"/>
        <xdr:cNvSpPr txBox="1"/>
      </xdr:nvSpPr>
      <xdr:spPr>
        <a:xfrm>
          <a:off x="2705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109781</xdr:rowOff>
    </xdr:from>
    <xdr:ext cx="405111" cy="259045"/>
    <xdr:sp macro="" textlink="">
      <xdr:nvSpPr>
        <xdr:cNvPr id="190" name="n_3mainValue【橋りょう・トンネル】&#10;有形固定資産減価償却率"/>
        <xdr:cNvSpPr txBox="1"/>
      </xdr:nvSpPr>
      <xdr:spPr>
        <a:xfrm>
          <a:off x="1816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115532</xdr:rowOff>
    </xdr:from>
    <xdr:to>
      <xdr:col>55</xdr:col>
      <xdr:colOff>50800</xdr:colOff>
      <xdr:row>62</xdr:row>
      <xdr:rowOff>45682</xdr:rowOff>
    </xdr:to>
    <xdr:sp macro="" textlink="">
      <xdr:nvSpPr>
        <xdr:cNvPr id="227" name="楕円 226"/>
        <xdr:cNvSpPr/>
      </xdr:nvSpPr>
      <xdr:spPr>
        <a:xfrm>
          <a:off x="10426700" y="105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93959</xdr:rowOff>
    </xdr:from>
    <xdr:ext cx="599010" cy="259045"/>
    <xdr:sp macro="" textlink="">
      <xdr:nvSpPr>
        <xdr:cNvPr id="228" name="【橋りょう・トンネル】&#10;一人当たり有形固定資産（償却資産）額該当値テキスト"/>
        <xdr:cNvSpPr txBox="1"/>
      </xdr:nvSpPr>
      <xdr:spPr>
        <a:xfrm>
          <a:off x="10515600" y="1055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124890</xdr:rowOff>
    </xdr:from>
    <xdr:to>
      <xdr:col>50</xdr:col>
      <xdr:colOff>165100</xdr:colOff>
      <xdr:row>62</xdr:row>
      <xdr:rowOff>55040</xdr:rowOff>
    </xdr:to>
    <xdr:sp macro="" textlink="">
      <xdr:nvSpPr>
        <xdr:cNvPr id="229" name="楕円 228"/>
        <xdr:cNvSpPr/>
      </xdr:nvSpPr>
      <xdr:spPr>
        <a:xfrm>
          <a:off x="9588500" y="105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166332</xdr:rowOff>
    </xdr:from>
    <xdr:to>
      <xdr:col>55</xdr:col>
      <xdr:colOff>0</xdr:colOff>
      <xdr:row>62</xdr:row>
      <xdr:rowOff>4240</xdr:rowOff>
    </xdr:to>
    <xdr:cxnSp macro="">
      <xdr:nvCxnSpPr>
        <xdr:cNvPr id="230" name="直線コネクタ 229"/>
        <xdr:cNvCxnSpPr/>
      </xdr:nvCxnSpPr>
      <xdr:spPr>
        <a:xfrm flipV="1">
          <a:off x="9639300" y="10624782"/>
          <a:ext cx="8382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131351</xdr:rowOff>
    </xdr:from>
    <xdr:to>
      <xdr:col>46</xdr:col>
      <xdr:colOff>38100</xdr:colOff>
      <xdr:row>62</xdr:row>
      <xdr:rowOff>61501</xdr:rowOff>
    </xdr:to>
    <xdr:sp macro="" textlink="">
      <xdr:nvSpPr>
        <xdr:cNvPr id="231" name="楕円 230"/>
        <xdr:cNvSpPr/>
      </xdr:nvSpPr>
      <xdr:spPr>
        <a:xfrm>
          <a:off x="8699500" y="105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4240</xdr:rowOff>
    </xdr:from>
    <xdr:to>
      <xdr:col>50</xdr:col>
      <xdr:colOff>114300</xdr:colOff>
      <xdr:row>62</xdr:row>
      <xdr:rowOff>10701</xdr:rowOff>
    </xdr:to>
    <xdr:cxnSp macro="">
      <xdr:nvCxnSpPr>
        <xdr:cNvPr id="232" name="直線コネクタ 231"/>
        <xdr:cNvCxnSpPr/>
      </xdr:nvCxnSpPr>
      <xdr:spPr>
        <a:xfrm flipV="1">
          <a:off x="8750300" y="10634140"/>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36442</xdr:rowOff>
    </xdr:from>
    <xdr:to>
      <xdr:col>41</xdr:col>
      <xdr:colOff>101600</xdr:colOff>
      <xdr:row>63</xdr:row>
      <xdr:rowOff>138042</xdr:rowOff>
    </xdr:to>
    <xdr:sp macro="" textlink="">
      <xdr:nvSpPr>
        <xdr:cNvPr id="233" name="楕円 232"/>
        <xdr:cNvSpPr/>
      </xdr:nvSpPr>
      <xdr:spPr>
        <a:xfrm>
          <a:off x="7810500" y="108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10701</xdr:rowOff>
    </xdr:from>
    <xdr:to>
      <xdr:col>45</xdr:col>
      <xdr:colOff>177800</xdr:colOff>
      <xdr:row>63</xdr:row>
      <xdr:rowOff>87242</xdr:rowOff>
    </xdr:to>
    <xdr:cxnSp macro="">
      <xdr:nvCxnSpPr>
        <xdr:cNvPr id="234" name="直線コネクタ 233"/>
        <xdr:cNvCxnSpPr/>
      </xdr:nvCxnSpPr>
      <xdr:spPr>
        <a:xfrm flipV="1">
          <a:off x="7861300" y="10640601"/>
          <a:ext cx="889000" cy="2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46167</xdr:rowOff>
    </xdr:from>
    <xdr:ext cx="599010" cy="259045"/>
    <xdr:sp macro="" textlink="">
      <xdr:nvSpPr>
        <xdr:cNvPr id="238" name="n_1mainValue【橋りょう・トンネル】&#10;一人当たり有形固定資産（償却資産）額"/>
        <xdr:cNvSpPr txBox="1"/>
      </xdr:nvSpPr>
      <xdr:spPr>
        <a:xfrm>
          <a:off x="9327095" y="10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78028</xdr:rowOff>
    </xdr:from>
    <xdr:ext cx="599010" cy="259045"/>
    <xdr:sp macro="" textlink="">
      <xdr:nvSpPr>
        <xdr:cNvPr id="239" name="n_2mainValue【橋りょう・トンネル】&#10;一人当たり有形固定資産（償却資産）額"/>
        <xdr:cNvSpPr txBox="1"/>
      </xdr:nvSpPr>
      <xdr:spPr>
        <a:xfrm>
          <a:off x="8450795" y="1036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129169</xdr:rowOff>
    </xdr:from>
    <xdr:ext cx="599010" cy="259045"/>
    <xdr:sp macro="" textlink="">
      <xdr:nvSpPr>
        <xdr:cNvPr id="240" name="n_3mainValue【橋りょう・トンネル】&#10;一人当たり有形固定資産（償却資産）額"/>
        <xdr:cNvSpPr txBox="1"/>
      </xdr:nvSpPr>
      <xdr:spPr>
        <a:xfrm>
          <a:off x="7561795" y="109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280" name="楕円 279"/>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17163</xdr:rowOff>
    </xdr:from>
    <xdr:ext cx="405111" cy="259045"/>
    <xdr:sp macro="" textlink="">
      <xdr:nvSpPr>
        <xdr:cNvPr id="281" name="【公営住宅】&#10;有形固定資産減価償却率該当値テキスト"/>
        <xdr:cNvSpPr txBox="1"/>
      </xdr:nvSpPr>
      <xdr:spPr>
        <a:xfrm>
          <a:off x="4673600"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82" name="楕円 281"/>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133350</xdr:rowOff>
    </xdr:to>
    <xdr:cxnSp macro="">
      <xdr:nvCxnSpPr>
        <xdr:cNvPr id="283" name="直線コネクタ 282"/>
        <xdr:cNvCxnSpPr/>
      </xdr:nvCxnSpPr>
      <xdr:spPr>
        <a:xfrm flipV="1">
          <a:off x="3797300" y="141484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284" name="楕円 283"/>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133350</xdr:rowOff>
    </xdr:to>
    <xdr:cxnSp macro="">
      <xdr:nvCxnSpPr>
        <xdr:cNvPr id="285" name="直線コネクタ 284"/>
        <xdr:cNvCxnSpPr/>
      </xdr:nvCxnSpPr>
      <xdr:spPr>
        <a:xfrm>
          <a:off x="2908300" y="14125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86" name="楕円 285"/>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116205</xdr:rowOff>
    </xdr:to>
    <xdr:cxnSp macro="">
      <xdr:nvCxnSpPr>
        <xdr:cNvPr id="287" name="直線コネクタ 286"/>
        <xdr:cNvCxnSpPr/>
      </xdr:nvCxnSpPr>
      <xdr:spPr>
        <a:xfrm flipV="1">
          <a:off x="2019300" y="14125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91" name="n_1main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2" name="n_2mainValue【公営住宅】&#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293" name="n_3main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32" name="楕円 331"/>
        <xdr:cNvSpPr/>
      </xdr:nvSpPr>
      <xdr:spPr>
        <a:xfrm>
          <a:off x="10426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33" name="【公営住宅】&#10;一人当たり面積該当値テキスト"/>
        <xdr:cNvSpPr txBox="1"/>
      </xdr:nvSpPr>
      <xdr:spPr>
        <a:xfrm>
          <a:off x="10515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97410</xdr:rowOff>
    </xdr:from>
    <xdr:to>
      <xdr:col>50</xdr:col>
      <xdr:colOff>165100</xdr:colOff>
      <xdr:row>85</xdr:row>
      <xdr:rowOff>27560</xdr:rowOff>
    </xdr:to>
    <xdr:sp macro="" textlink="">
      <xdr:nvSpPr>
        <xdr:cNvPr id="334" name="楕円 333"/>
        <xdr:cNvSpPr/>
      </xdr:nvSpPr>
      <xdr:spPr>
        <a:xfrm>
          <a:off x="9588500" y="144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143256</xdr:rowOff>
    </xdr:from>
    <xdr:to>
      <xdr:col>55</xdr:col>
      <xdr:colOff>0</xdr:colOff>
      <xdr:row>84</xdr:row>
      <xdr:rowOff>148210</xdr:rowOff>
    </xdr:to>
    <xdr:cxnSp macro="">
      <xdr:nvCxnSpPr>
        <xdr:cNvPr id="335" name="直線コネクタ 334"/>
        <xdr:cNvCxnSpPr/>
      </xdr:nvCxnSpPr>
      <xdr:spPr>
        <a:xfrm flipV="1">
          <a:off x="9639300" y="14545056"/>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117221</xdr:rowOff>
    </xdr:from>
    <xdr:to>
      <xdr:col>46</xdr:col>
      <xdr:colOff>38100</xdr:colOff>
      <xdr:row>85</xdr:row>
      <xdr:rowOff>47371</xdr:rowOff>
    </xdr:to>
    <xdr:sp macro="" textlink="">
      <xdr:nvSpPr>
        <xdr:cNvPr id="336" name="楕円 335"/>
        <xdr:cNvSpPr/>
      </xdr:nvSpPr>
      <xdr:spPr>
        <a:xfrm>
          <a:off x="8699500" y="145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148210</xdr:rowOff>
    </xdr:from>
    <xdr:to>
      <xdr:col>50</xdr:col>
      <xdr:colOff>114300</xdr:colOff>
      <xdr:row>84</xdr:row>
      <xdr:rowOff>168021</xdr:rowOff>
    </xdr:to>
    <xdr:cxnSp macro="">
      <xdr:nvCxnSpPr>
        <xdr:cNvPr id="337" name="直線コネクタ 336"/>
        <xdr:cNvCxnSpPr/>
      </xdr:nvCxnSpPr>
      <xdr:spPr>
        <a:xfrm flipV="1">
          <a:off x="8750300" y="14550010"/>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122746</xdr:rowOff>
    </xdr:from>
    <xdr:to>
      <xdr:col>41</xdr:col>
      <xdr:colOff>101600</xdr:colOff>
      <xdr:row>85</xdr:row>
      <xdr:rowOff>52896</xdr:rowOff>
    </xdr:to>
    <xdr:sp macro="" textlink="">
      <xdr:nvSpPr>
        <xdr:cNvPr id="338" name="楕円 337"/>
        <xdr:cNvSpPr/>
      </xdr:nvSpPr>
      <xdr:spPr>
        <a:xfrm>
          <a:off x="7810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168021</xdr:rowOff>
    </xdr:from>
    <xdr:to>
      <xdr:col>45</xdr:col>
      <xdr:colOff>177800</xdr:colOff>
      <xdr:row>85</xdr:row>
      <xdr:rowOff>2096</xdr:rowOff>
    </xdr:to>
    <xdr:cxnSp macro="">
      <xdr:nvCxnSpPr>
        <xdr:cNvPr id="339" name="直線コネクタ 338"/>
        <xdr:cNvCxnSpPr/>
      </xdr:nvCxnSpPr>
      <xdr:spPr>
        <a:xfrm flipV="1">
          <a:off x="7861300" y="1456982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18687</xdr:rowOff>
    </xdr:from>
    <xdr:ext cx="469744" cy="259045"/>
    <xdr:sp macro="" textlink="">
      <xdr:nvSpPr>
        <xdr:cNvPr id="343" name="n_1mainValue【公営住宅】&#10;一人当たり面積"/>
        <xdr:cNvSpPr txBox="1"/>
      </xdr:nvSpPr>
      <xdr:spPr>
        <a:xfrm>
          <a:off x="9391727" y="1459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38498</xdr:rowOff>
    </xdr:from>
    <xdr:ext cx="469744" cy="259045"/>
    <xdr:sp macro="" textlink="">
      <xdr:nvSpPr>
        <xdr:cNvPr id="344" name="n_2mainValue【公営住宅】&#10;一人当たり面積"/>
        <xdr:cNvSpPr txBox="1"/>
      </xdr:nvSpPr>
      <xdr:spPr>
        <a:xfrm>
          <a:off x="8515427" y="146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44023</xdr:rowOff>
    </xdr:from>
    <xdr:ext cx="469744" cy="259045"/>
    <xdr:sp macro="" textlink="">
      <xdr:nvSpPr>
        <xdr:cNvPr id="345" name="n_3mainValue【公営住宅】&#10;一人当たり面積"/>
        <xdr:cNvSpPr txBox="1"/>
      </xdr:nvSpPr>
      <xdr:spPr>
        <a:xfrm>
          <a:off x="76264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64588</xdr:rowOff>
    </xdr:from>
    <xdr:to>
      <xdr:col>85</xdr:col>
      <xdr:colOff>177800</xdr:colOff>
      <xdr:row>41</xdr:row>
      <xdr:rowOff>166188</xdr:rowOff>
    </xdr:to>
    <xdr:sp macro="" textlink="">
      <xdr:nvSpPr>
        <xdr:cNvPr id="402" name="楕円 401"/>
        <xdr:cNvSpPr/>
      </xdr:nvSpPr>
      <xdr:spPr>
        <a:xfrm>
          <a:off x="162687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150965</xdr:rowOff>
    </xdr:from>
    <xdr:ext cx="340478" cy="259045"/>
    <xdr:sp macro="" textlink="">
      <xdr:nvSpPr>
        <xdr:cNvPr id="403" name="【認定こども園・幼稚園・保育所】&#10;有形固定資産減価償却率該当値テキスト"/>
        <xdr:cNvSpPr txBox="1"/>
      </xdr:nvSpPr>
      <xdr:spPr>
        <a:xfrm>
          <a:off x="16357600" y="7008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108676</xdr:rowOff>
    </xdr:from>
    <xdr:to>
      <xdr:col>81</xdr:col>
      <xdr:colOff>101600</xdr:colOff>
      <xdr:row>42</xdr:row>
      <xdr:rowOff>38826</xdr:rowOff>
    </xdr:to>
    <xdr:sp macro="" textlink="">
      <xdr:nvSpPr>
        <xdr:cNvPr id="404" name="楕円 403"/>
        <xdr:cNvSpPr/>
      </xdr:nvSpPr>
      <xdr:spPr>
        <a:xfrm>
          <a:off x="15430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115388</xdr:rowOff>
    </xdr:from>
    <xdr:to>
      <xdr:col>85</xdr:col>
      <xdr:colOff>127000</xdr:colOff>
      <xdr:row>41</xdr:row>
      <xdr:rowOff>159476</xdr:rowOff>
    </xdr:to>
    <xdr:cxnSp macro="">
      <xdr:nvCxnSpPr>
        <xdr:cNvPr id="405" name="直線コネクタ 404"/>
        <xdr:cNvCxnSpPr/>
      </xdr:nvCxnSpPr>
      <xdr:spPr>
        <a:xfrm flipV="1">
          <a:off x="15481300" y="71448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152763</xdr:rowOff>
    </xdr:from>
    <xdr:to>
      <xdr:col>76</xdr:col>
      <xdr:colOff>165100</xdr:colOff>
      <xdr:row>42</xdr:row>
      <xdr:rowOff>82913</xdr:rowOff>
    </xdr:to>
    <xdr:sp macro="" textlink="">
      <xdr:nvSpPr>
        <xdr:cNvPr id="406" name="楕円 405"/>
        <xdr:cNvSpPr/>
      </xdr:nvSpPr>
      <xdr:spPr>
        <a:xfrm>
          <a:off x="14541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159476</xdr:rowOff>
    </xdr:from>
    <xdr:to>
      <xdr:col>81</xdr:col>
      <xdr:colOff>50800</xdr:colOff>
      <xdr:row>42</xdr:row>
      <xdr:rowOff>32113</xdr:rowOff>
    </xdr:to>
    <xdr:cxnSp macro="">
      <xdr:nvCxnSpPr>
        <xdr:cNvPr id="407" name="直線コネクタ 406"/>
        <xdr:cNvCxnSpPr/>
      </xdr:nvCxnSpPr>
      <xdr:spPr>
        <a:xfrm flipV="1">
          <a:off x="14592300" y="71889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08" name="楕円 407"/>
        <xdr:cNvSpPr/>
      </xdr:nvSpPr>
      <xdr:spPr>
        <a:xfrm>
          <a:off x="13652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164374</xdr:rowOff>
    </xdr:from>
    <xdr:to>
      <xdr:col>76</xdr:col>
      <xdr:colOff>114300</xdr:colOff>
      <xdr:row>42</xdr:row>
      <xdr:rowOff>32113</xdr:rowOff>
    </xdr:to>
    <xdr:cxnSp macro="">
      <xdr:nvCxnSpPr>
        <xdr:cNvPr id="409" name="直線コネクタ 408"/>
        <xdr:cNvCxnSpPr/>
      </xdr:nvCxnSpPr>
      <xdr:spPr>
        <a:xfrm>
          <a:off x="13703300" y="6508024"/>
          <a:ext cx="8890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29953</xdr:rowOff>
    </xdr:from>
    <xdr:ext cx="340478" cy="259045"/>
    <xdr:sp macro="" textlink="">
      <xdr:nvSpPr>
        <xdr:cNvPr id="413" name="n_1mainValue【認定こども園・幼稚園・保育所】&#10;有形固定資産減価償却率"/>
        <xdr:cNvSpPr txBox="1"/>
      </xdr:nvSpPr>
      <xdr:spPr>
        <a:xfrm>
          <a:off x="15298361" y="7230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74040</xdr:rowOff>
    </xdr:from>
    <xdr:ext cx="340478" cy="259045"/>
    <xdr:sp macro="" textlink="">
      <xdr:nvSpPr>
        <xdr:cNvPr id="414" name="n_2mainValue【認定こども園・幼稚園・保育所】&#10;有形固定資産減価償却率"/>
        <xdr:cNvSpPr txBox="1"/>
      </xdr:nvSpPr>
      <xdr:spPr>
        <a:xfrm>
          <a:off x="14422061" y="7274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15" name="n_3main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162103</xdr:rowOff>
    </xdr:from>
    <xdr:to>
      <xdr:col>116</xdr:col>
      <xdr:colOff>114300</xdr:colOff>
      <xdr:row>40</xdr:row>
      <xdr:rowOff>92253</xdr:rowOff>
    </xdr:to>
    <xdr:sp macro="" textlink="">
      <xdr:nvSpPr>
        <xdr:cNvPr id="452" name="楕円 451"/>
        <xdr:cNvSpPr/>
      </xdr:nvSpPr>
      <xdr:spPr>
        <a:xfrm>
          <a:off x="221107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140530</xdr:rowOff>
    </xdr:from>
    <xdr:ext cx="469744" cy="259045"/>
    <xdr:sp macro="" textlink="">
      <xdr:nvSpPr>
        <xdr:cNvPr id="453" name="【認定こども園・幼稚園・保育所】&#10;一人当たり面積該当値テキスト"/>
        <xdr:cNvSpPr txBox="1"/>
      </xdr:nvSpPr>
      <xdr:spPr>
        <a:xfrm>
          <a:off x="22199600"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167589</xdr:rowOff>
    </xdr:from>
    <xdr:to>
      <xdr:col>112</xdr:col>
      <xdr:colOff>38100</xdr:colOff>
      <xdr:row>40</xdr:row>
      <xdr:rowOff>97739</xdr:rowOff>
    </xdr:to>
    <xdr:sp macro="" textlink="">
      <xdr:nvSpPr>
        <xdr:cNvPr id="454" name="楕円 453"/>
        <xdr:cNvSpPr/>
      </xdr:nvSpPr>
      <xdr:spPr>
        <a:xfrm>
          <a:off x="21272500" y="68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41453</xdr:rowOff>
    </xdr:from>
    <xdr:to>
      <xdr:col>116</xdr:col>
      <xdr:colOff>63500</xdr:colOff>
      <xdr:row>40</xdr:row>
      <xdr:rowOff>46939</xdr:rowOff>
    </xdr:to>
    <xdr:cxnSp macro="">
      <xdr:nvCxnSpPr>
        <xdr:cNvPr id="455" name="直線コネクタ 454"/>
        <xdr:cNvCxnSpPr/>
      </xdr:nvCxnSpPr>
      <xdr:spPr>
        <a:xfrm flipV="1">
          <a:off x="21323300" y="689945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712</xdr:rowOff>
    </xdr:from>
    <xdr:to>
      <xdr:col>107</xdr:col>
      <xdr:colOff>101600</xdr:colOff>
      <xdr:row>40</xdr:row>
      <xdr:rowOff>102312</xdr:rowOff>
    </xdr:to>
    <xdr:sp macro="" textlink="">
      <xdr:nvSpPr>
        <xdr:cNvPr id="456" name="楕円 455"/>
        <xdr:cNvSpPr/>
      </xdr:nvSpPr>
      <xdr:spPr>
        <a:xfrm>
          <a:off x="20383500" y="68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46939</xdr:rowOff>
    </xdr:from>
    <xdr:to>
      <xdr:col>111</xdr:col>
      <xdr:colOff>177800</xdr:colOff>
      <xdr:row>40</xdr:row>
      <xdr:rowOff>51512</xdr:rowOff>
    </xdr:to>
    <xdr:cxnSp macro="">
      <xdr:nvCxnSpPr>
        <xdr:cNvPr id="457" name="直線コネクタ 456"/>
        <xdr:cNvCxnSpPr/>
      </xdr:nvCxnSpPr>
      <xdr:spPr>
        <a:xfrm flipV="1">
          <a:off x="20434300" y="690493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159359</xdr:rowOff>
    </xdr:from>
    <xdr:to>
      <xdr:col>102</xdr:col>
      <xdr:colOff>165100</xdr:colOff>
      <xdr:row>40</xdr:row>
      <xdr:rowOff>89509</xdr:rowOff>
    </xdr:to>
    <xdr:sp macro="" textlink="">
      <xdr:nvSpPr>
        <xdr:cNvPr id="458" name="楕円 457"/>
        <xdr:cNvSpPr/>
      </xdr:nvSpPr>
      <xdr:spPr>
        <a:xfrm>
          <a:off x="194945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38709</xdr:rowOff>
    </xdr:from>
    <xdr:to>
      <xdr:col>107</xdr:col>
      <xdr:colOff>50800</xdr:colOff>
      <xdr:row>40</xdr:row>
      <xdr:rowOff>51512</xdr:rowOff>
    </xdr:to>
    <xdr:cxnSp macro="">
      <xdr:nvCxnSpPr>
        <xdr:cNvPr id="459" name="直線コネクタ 458"/>
        <xdr:cNvCxnSpPr/>
      </xdr:nvCxnSpPr>
      <xdr:spPr>
        <a:xfrm>
          <a:off x="19545300" y="689670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88866</xdr:rowOff>
    </xdr:from>
    <xdr:ext cx="469744" cy="259045"/>
    <xdr:sp macro="" textlink="">
      <xdr:nvSpPr>
        <xdr:cNvPr id="463" name="n_1mainValue【認定こども園・幼稚園・保育所】&#10;一人当たり面積"/>
        <xdr:cNvSpPr txBox="1"/>
      </xdr:nvSpPr>
      <xdr:spPr>
        <a:xfrm>
          <a:off x="21075727" y="69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93439</xdr:rowOff>
    </xdr:from>
    <xdr:ext cx="469744" cy="259045"/>
    <xdr:sp macro="" textlink="">
      <xdr:nvSpPr>
        <xdr:cNvPr id="464" name="n_2mainValue【認定こども園・幼稚園・保育所】&#10;一人当たり面積"/>
        <xdr:cNvSpPr txBox="1"/>
      </xdr:nvSpPr>
      <xdr:spPr>
        <a:xfrm>
          <a:off x="20199427" y="69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80636</xdr:rowOff>
    </xdr:from>
    <xdr:ext cx="469744" cy="259045"/>
    <xdr:sp macro="" textlink="">
      <xdr:nvSpPr>
        <xdr:cNvPr id="465" name="n_3mainValue【認定こども園・幼稚園・保育所】&#10;一人当たり面積"/>
        <xdr:cNvSpPr txBox="1"/>
      </xdr:nvSpPr>
      <xdr:spPr>
        <a:xfrm>
          <a:off x="19310427"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6"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92891</xdr:rowOff>
    </xdr:from>
    <xdr:to>
      <xdr:col>85</xdr:col>
      <xdr:colOff>177800</xdr:colOff>
      <xdr:row>60</xdr:row>
      <xdr:rowOff>23041</xdr:rowOff>
    </xdr:to>
    <xdr:sp macro="" textlink="">
      <xdr:nvSpPr>
        <xdr:cNvPr id="506" name="楕円 505"/>
        <xdr:cNvSpPr/>
      </xdr:nvSpPr>
      <xdr:spPr>
        <a:xfrm>
          <a:off x="16268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71318</xdr:rowOff>
    </xdr:from>
    <xdr:ext cx="405111" cy="259045"/>
    <xdr:sp macro="" textlink="">
      <xdr:nvSpPr>
        <xdr:cNvPr id="507" name="【学校施設】&#10;有形固定資産減価償却率該当値テキスト"/>
        <xdr:cNvSpPr txBox="1"/>
      </xdr:nvSpPr>
      <xdr:spPr>
        <a:xfrm>
          <a:off x="16357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508" name="楕円 507"/>
        <xdr:cNvSpPr/>
      </xdr:nvSpPr>
      <xdr:spPr>
        <a:xfrm>
          <a:off x="15430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143691</xdr:rowOff>
    </xdr:from>
    <xdr:to>
      <xdr:col>85</xdr:col>
      <xdr:colOff>127000</xdr:colOff>
      <xdr:row>59</xdr:row>
      <xdr:rowOff>169817</xdr:rowOff>
    </xdr:to>
    <xdr:cxnSp macro="">
      <xdr:nvCxnSpPr>
        <xdr:cNvPr id="509" name="直線コネクタ 508"/>
        <xdr:cNvCxnSpPr/>
      </xdr:nvCxnSpPr>
      <xdr:spPr>
        <a:xfrm flipV="1">
          <a:off x="15481300" y="102592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89626</xdr:rowOff>
    </xdr:from>
    <xdr:to>
      <xdr:col>76</xdr:col>
      <xdr:colOff>165100</xdr:colOff>
      <xdr:row>60</xdr:row>
      <xdr:rowOff>19776</xdr:rowOff>
    </xdr:to>
    <xdr:sp macro="" textlink="">
      <xdr:nvSpPr>
        <xdr:cNvPr id="510" name="楕円 509"/>
        <xdr:cNvSpPr/>
      </xdr:nvSpPr>
      <xdr:spPr>
        <a:xfrm>
          <a:off x="14541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140426</xdr:rowOff>
    </xdr:from>
    <xdr:to>
      <xdr:col>81</xdr:col>
      <xdr:colOff>50800</xdr:colOff>
      <xdr:row>59</xdr:row>
      <xdr:rowOff>169817</xdr:rowOff>
    </xdr:to>
    <xdr:cxnSp macro="">
      <xdr:nvCxnSpPr>
        <xdr:cNvPr id="511" name="直線コネクタ 510"/>
        <xdr:cNvCxnSpPr/>
      </xdr:nvCxnSpPr>
      <xdr:spPr>
        <a:xfrm>
          <a:off x="14592300" y="102559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12" name="楕円 511"/>
        <xdr:cNvSpPr/>
      </xdr:nvSpPr>
      <xdr:spPr>
        <a:xfrm>
          <a:off x="13652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140426</xdr:rowOff>
    </xdr:from>
    <xdr:to>
      <xdr:col>76</xdr:col>
      <xdr:colOff>114300</xdr:colOff>
      <xdr:row>59</xdr:row>
      <xdr:rowOff>169817</xdr:rowOff>
    </xdr:to>
    <xdr:cxnSp macro="">
      <xdr:nvCxnSpPr>
        <xdr:cNvPr id="513" name="直線コネクタ 512"/>
        <xdr:cNvCxnSpPr/>
      </xdr:nvCxnSpPr>
      <xdr:spPr>
        <a:xfrm flipV="1">
          <a:off x="13703300" y="102559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4"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40294</xdr:rowOff>
    </xdr:from>
    <xdr:ext cx="405111" cy="259045"/>
    <xdr:sp macro="" textlink="">
      <xdr:nvSpPr>
        <xdr:cNvPr id="517" name="n_1mainValue【学校施設】&#10;有形固定資産減価償却率"/>
        <xdr:cNvSpPr txBox="1"/>
      </xdr:nvSpPr>
      <xdr:spPr>
        <a:xfrm>
          <a:off x="152660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10903</xdr:rowOff>
    </xdr:from>
    <xdr:ext cx="405111" cy="259045"/>
    <xdr:sp macro="" textlink="">
      <xdr:nvSpPr>
        <xdr:cNvPr id="518" name="n_2mainValue【学校施設】&#10;有形固定資産減価償却率"/>
        <xdr:cNvSpPr txBox="1"/>
      </xdr:nvSpPr>
      <xdr:spPr>
        <a:xfrm>
          <a:off x="14389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19" name="n_3mainValue【学校施設】&#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559" name="楕円 558"/>
        <xdr:cNvSpPr/>
      </xdr:nvSpPr>
      <xdr:spPr>
        <a:xfrm>
          <a:off x="22110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80789</xdr:rowOff>
    </xdr:from>
    <xdr:ext cx="469744" cy="259045"/>
    <xdr:sp macro="" textlink="">
      <xdr:nvSpPr>
        <xdr:cNvPr id="560" name="【学校施設】&#10;一人当たり面積該当値テキスト"/>
        <xdr:cNvSpPr txBox="1"/>
      </xdr:nvSpPr>
      <xdr:spPr>
        <a:xfrm>
          <a:off x="22199600"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111506</xdr:rowOff>
    </xdr:from>
    <xdr:to>
      <xdr:col>112</xdr:col>
      <xdr:colOff>38100</xdr:colOff>
      <xdr:row>64</xdr:row>
      <xdr:rowOff>41656</xdr:rowOff>
    </xdr:to>
    <xdr:sp macro="" textlink="">
      <xdr:nvSpPr>
        <xdr:cNvPr id="561" name="楕円 560"/>
        <xdr:cNvSpPr/>
      </xdr:nvSpPr>
      <xdr:spPr>
        <a:xfrm>
          <a:off x="21272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162306</xdr:rowOff>
    </xdr:to>
    <xdr:cxnSp macro="">
      <xdr:nvCxnSpPr>
        <xdr:cNvPr id="562" name="直線コネクタ 561"/>
        <xdr:cNvCxnSpPr/>
      </xdr:nvCxnSpPr>
      <xdr:spPr>
        <a:xfrm flipV="1">
          <a:off x="21323300" y="109545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120459</xdr:rowOff>
    </xdr:from>
    <xdr:to>
      <xdr:col>107</xdr:col>
      <xdr:colOff>101600</xdr:colOff>
      <xdr:row>64</xdr:row>
      <xdr:rowOff>50609</xdr:rowOff>
    </xdr:to>
    <xdr:sp macro="" textlink="">
      <xdr:nvSpPr>
        <xdr:cNvPr id="563" name="楕円 562"/>
        <xdr:cNvSpPr/>
      </xdr:nvSpPr>
      <xdr:spPr>
        <a:xfrm>
          <a:off x="20383500" y="109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162306</xdr:rowOff>
    </xdr:from>
    <xdr:to>
      <xdr:col>111</xdr:col>
      <xdr:colOff>177800</xdr:colOff>
      <xdr:row>63</xdr:row>
      <xdr:rowOff>171259</xdr:rowOff>
    </xdr:to>
    <xdr:cxnSp macro="">
      <xdr:nvCxnSpPr>
        <xdr:cNvPr id="564" name="直線コネクタ 563"/>
        <xdr:cNvCxnSpPr/>
      </xdr:nvCxnSpPr>
      <xdr:spPr>
        <a:xfrm flipV="1">
          <a:off x="20434300" y="1096365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129222</xdr:rowOff>
    </xdr:from>
    <xdr:to>
      <xdr:col>102</xdr:col>
      <xdr:colOff>165100</xdr:colOff>
      <xdr:row>64</xdr:row>
      <xdr:rowOff>59372</xdr:rowOff>
    </xdr:to>
    <xdr:sp macro="" textlink="">
      <xdr:nvSpPr>
        <xdr:cNvPr id="565" name="楕円 564"/>
        <xdr:cNvSpPr/>
      </xdr:nvSpPr>
      <xdr:spPr>
        <a:xfrm>
          <a:off x="19494500" y="109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171259</xdr:rowOff>
    </xdr:from>
    <xdr:to>
      <xdr:col>107</xdr:col>
      <xdr:colOff>50800</xdr:colOff>
      <xdr:row>64</xdr:row>
      <xdr:rowOff>8572</xdr:rowOff>
    </xdr:to>
    <xdr:cxnSp macro="">
      <xdr:nvCxnSpPr>
        <xdr:cNvPr id="566" name="直線コネクタ 565"/>
        <xdr:cNvCxnSpPr/>
      </xdr:nvCxnSpPr>
      <xdr:spPr>
        <a:xfrm flipV="1">
          <a:off x="19545300" y="1097260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32783</xdr:rowOff>
    </xdr:from>
    <xdr:ext cx="469744" cy="259045"/>
    <xdr:sp macro="" textlink="">
      <xdr:nvSpPr>
        <xdr:cNvPr id="570" name="n_1mainValue【学校施設】&#10;一人当たり面積"/>
        <xdr:cNvSpPr txBox="1"/>
      </xdr:nvSpPr>
      <xdr:spPr>
        <a:xfrm>
          <a:off x="210757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41736</xdr:rowOff>
    </xdr:from>
    <xdr:ext cx="469744" cy="259045"/>
    <xdr:sp macro="" textlink="">
      <xdr:nvSpPr>
        <xdr:cNvPr id="571" name="n_2mainValue【学校施設】&#10;一人当たり面積"/>
        <xdr:cNvSpPr txBox="1"/>
      </xdr:nvSpPr>
      <xdr:spPr>
        <a:xfrm>
          <a:off x="20199427" y="1101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50499</xdr:rowOff>
    </xdr:from>
    <xdr:ext cx="469744" cy="259045"/>
    <xdr:sp macro="" textlink="">
      <xdr:nvSpPr>
        <xdr:cNvPr id="572" name="n_3mainValue【学校施設】&#10;一人当たり面積"/>
        <xdr:cNvSpPr txBox="1"/>
      </xdr:nvSpPr>
      <xdr:spPr>
        <a:xfrm>
          <a:off x="19310427" y="1102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88554</xdr:rowOff>
    </xdr:from>
    <xdr:ext cx="405111" cy="259045"/>
    <xdr:sp macro="" textlink="">
      <xdr:nvSpPr>
        <xdr:cNvPr id="603" name="【児童館】&#10;有形固定資産減価償却率平均値テキスト"/>
        <xdr:cNvSpPr txBox="1"/>
      </xdr:nvSpPr>
      <xdr:spPr>
        <a:xfrm>
          <a:off x="163576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613" name="楕円 612"/>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340478" cy="259045"/>
    <xdr:sp macro="" textlink="">
      <xdr:nvSpPr>
        <xdr:cNvPr id="614" name="【児童館】&#10;有形固定資産減価償却率該当値テキスト"/>
        <xdr:cNvSpPr txBox="1"/>
      </xdr:nvSpPr>
      <xdr:spPr>
        <a:xfrm>
          <a:off x="16357600" y="14669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46082</xdr:rowOff>
    </xdr:from>
    <xdr:to>
      <xdr:col>81</xdr:col>
      <xdr:colOff>101600</xdr:colOff>
      <xdr:row>86</xdr:row>
      <xdr:rowOff>147682</xdr:rowOff>
    </xdr:to>
    <xdr:sp macro="" textlink="">
      <xdr:nvSpPr>
        <xdr:cNvPr id="615" name="楕円 614"/>
        <xdr:cNvSpPr/>
      </xdr:nvSpPr>
      <xdr:spPr>
        <a:xfrm>
          <a:off x="15430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60961</xdr:rowOff>
    </xdr:from>
    <xdr:to>
      <xdr:col>85</xdr:col>
      <xdr:colOff>127000</xdr:colOff>
      <xdr:row>86</xdr:row>
      <xdr:rowOff>96882</xdr:rowOff>
    </xdr:to>
    <xdr:cxnSp macro="">
      <xdr:nvCxnSpPr>
        <xdr:cNvPr id="616" name="直線コネクタ 615"/>
        <xdr:cNvCxnSpPr/>
      </xdr:nvCxnSpPr>
      <xdr:spPr>
        <a:xfrm flipV="1">
          <a:off x="15481300" y="148056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82006</xdr:rowOff>
    </xdr:from>
    <xdr:to>
      <xdr:col>76</xdr:col>
      <xdr:colOff>165100</xdr:colOff>
      <xdr:row>87</xdr:row>
      <xdr:rowOff>12156</xdr:rowOff>
    </xdr:to>
    <xdr:sp macro="" textlink="">
      <xdr:nvSpPr>
        <xdr:cNvPr id="617" name="楕円 616"/>
        <xdr:cNvSpPr/>
      </xdr:nvSpPr>
      <xdr:spPr>
        <a:xfrm>
          <a:off x="14541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96882</xdr:rowOff>
    </xdr:from>
    <xdr:to>
      <xdr:col>81</xdr:col>
      <xdr:colOff>50800</xdr:colOff>
      <xdr:row>86</xdr:row>
      <xdr:rowOff>132806</xdr:rowOff>
    </xdr:to>
    <xdr:cxnSp macro="">
      <xdr:nvCxnSpPr>
        <xdr:cNvPr id="618" name="直線コネクタ 617"/>
        <xdr:cNvCxnSpPr/>
      </xdr:nvCxnSpPr>
      <xdr:spPr>
        <a:xfrm flipV="1">
          <a:off x="14592300" y="148415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619" name="楕円 618"/>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86</xdr:row>
      <xdr:rowOff>132806</xdr:rowOff>
    </xdr:to>
    <xdr:cxnSp macro="">
      <xdr:nvCxnSpPr>
        <xdr:cNvPr id="620" name="直線コネクタ 619"/>
        <xdr:cNvCxnSpPr/>
      </xdr:nvCxnSpPr>
      <xdr:spPr>
        <a:xfrm>
          <a:off x="13703300" y="13280571"/>
          <a:ext cx="889000" cy="159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621" name="n_1ave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22" name="n_2aveValue【児童館】&#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23" name="n_3aveValue【児童館】&#10;有形固定資産減価償却率"/>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138809</xdr:rowOff>
    </xdr:from>
    <xdr:ext cx="340478" cy="259045"/>
    <xdr:sp macro="" textlink="">
      <xdr:nvSpPr>
        <xdr:cNvPr id="624" name="n_1mainValue【児童館】&#10;有形固定資産減価償却率"/>
        <xdr:cNvSpPr txBox="1"/>
      </xdr:nvSpPr>
      <xdr:spPr>
        <a:xfrm>
          <a:off x="15298361" y="14883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87</xdr:row>
      <xdr:rowOff>3283</xdr:rowOff>
    </xdr:from>
    <xdr:ext cx="340478" cy="259045"/>
    <xdr:sp macro="" textlink="">
      <xdr:nvSpPr>
        <xdr:cNvPr id="625" name="n_2mainValue【児童館】&#10;有形固定資産減価償却率"/>
        <xdr:cNvSpPr txBox="1"/>
      </xdr:nvSpPr>
      <xdr:spPr>
        <a:xfrm>
          <a:off x="14422061" y="1491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626"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0" name="直線コネクタ 649"/>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1"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2" name="直線コネクタ 651"/>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3"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4" name="直線コネクタ 65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55"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6" name="フローチャート: 判断 655"/>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7" name="フローチャート: 判断 65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8" name="フローチャート: 判断 657"/>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9" name="フローチャート: 判断 658"/>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65" name="楕円 664"/>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66"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667" name="楕円 666"/>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80011</xdr:rowOff>
    </xdr:to>
    <xdr:cxnSp macro="">
      <xdr:nvCxnSpPr>
        <xdr:cNvPr id="668" name="直線コネクタ 667"/>
        <xdr:cNvCxnSpPr/>
      </xdr:nvCxnSpPr>
      <xdr:spPr>
        <a:xfrm flipV="1">
          <a:off x="21323300" y="14645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669" name="楕円 668"/>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80011</xdr:rowOff>
    </xdr:to>
    <xdr:cxnSp macro="">
      <xdr:nvCxnSpPr>
        <xdr:cNvPr id="670" name="直線コネクタ 669"/>
        <xdr:cNvCxnSpPr/>
      </xdr:nvCxnSpPr>
      <xdr:spPr>
        <a:xfrm>
          <a:off x="204343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71" name="楕円 670"/>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80011</xdr:rowOff>
    </xdr:from>
    <xdr:to>
      <xdr:col>107</xdr:col>
      <xdr:colOff>50800</xdr:colOff>
      <xdr:row>86</xdr:row>
      <xdr:rowOff>45720</xdr:rowOff>
    </xdr:to>
    <xdr:cxnSp macro="">
      <xdr:nvCxnSpPr>
        <xdr:cNvPr id="672" name="直線コネクタ 671"/>
        <xdr:cNvCxnSpPr/>
      </xdr:nvCxnSpPr>
      <xdr:spPr>
        <a:xfrm flipV="1">
          <a:off x="19545300" y="146532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73" name="n_1aveValue【児童館】&#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74"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75"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676" name="n_1mainValue【児童館】&#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677" name="n_2mainValue【児童館】&#10;一人当たり面積"/>
        <xdr:cNvSpPr txBox="1"/>
      </xdr:nvSpPr>
      <xdr:spPr>
        <a:xfrm>
          <a:off x="20199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678" name="n_3mainValue【児童館】&#10;一人当たり面積"/>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4" name="直線コネクタ 70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6" name="直線コネクタ 70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709"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10" name="フローチャート: 判断 70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11" name="フローチャート: 判断 71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12" name="フローチャート: 判断 71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3" name="フローチャート: 判断 71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54792</xdr:rowOff>
    </xdr:from>
    <xdr:to>
      <xdr:col>85</xdr:col>
      <xdr:colOff>177800</xdr:colOff>
      <xdr:row>108</xdr:row>
      <xdr:rowOff>156392</xdr:rowOff>
    </xdr:to>
    <xdr:sp macro="" textlink="">
      <xdr:nvSpPr>
        <xdr:cNvPr id="719" name="楕円 718"/>
        <xdr:cNvSpPr/>
      </xdr:nvSpPr>
      <xdr:spPr>
        <a:xfrm>
          <a:off x="16268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141169</xdr:rowOff>
    </xdr:from>
    <xdr:ext cx="340478" cy="259045"/>
    <xdr:sp macro="" textlink="">
      <xdr:nvSpPr>
        <xdr:cNvPr id="720" name="【公民館】&#10;有形固定資産減価償却率該当値テキスト"/>
        <xdr:cNvSpPr txBox="1"/>
      </xdr:nvSpPr>
      <xdr:spPr>
        <a:xfrm>
          <a:off x="16357600" y="184863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721" name="楕円 720"/>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108</xdr:row>
      <xdr:rowOff>105592</xdr:rowOff>
    </xdr:to>
    <xdr:cxnSp macro="">
      <xdr:nvCxnSpPr>
        <xdr:cNvPr id="722" name="直線コネクタ 721"/>
        <xdr:cNvCxnSpPr/>
      </xdr:nvCxnSpPr>
      <xdr:spPr>
        <a:xfrm>
          <a:off x="15481300" y="18303784"/>
          <a:ext cx="838200" cy="3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149498</xdr:rowOff>
    </xdr:from>
    <xdr:to>
      <xdr:col>76</xdr:col>
      <xdr:colOff>165100</xdr:colOff>
      <xdr:row>102</xdr:row>
      <xdr:rowOff>79648</xdr:rowOff>
    </xdr:to>
    <xdr:sp macro="" textlink="">
      <xdr:nvSpPr>
        <xdr:cNvPr id="723" name="楕円 722"/>
        <xdr:cNvSpPr/>
      </xdr:nvSpPr>
      <xdr:spPr>
        <a:xfrm>
          <a:off x="14541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28848</xdr:rowOff>
    </xdr:from>
    <xdr:to>
      <xdr:col>81</xdr:col>
      <xdr:colOff>50800</xdr:colOff>
      <xdr:row>106</xdr:row>
      <xdr:rowOff>130084</xdr:rowOff>
    </xdr:to>
    <xdr:cxnSp macro="">
      <xdr:nvCxnSpPr>
        <xdr:cNvPr id="724" name="直線コネクタ 723"/>
        <xdr:cNvCxnSpPr/>
      </xdr:nvCxnSpPr>
      <xdr:spPr>
        <a:xfrm>
          <a:off x="14592300" y="17516748"/>
          <a:ext cx="889000" cy="78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10705</xdr:rowOff>
    </xdr:from>
    <xdr:to>
      <xdr:col>72</xdr:col>
      <xdr:colOff>38100</xdr:colOff>
      <xdr:row>102</xdr:row>
      <xdr:rowOff>112305</xdr:rowOff>
    </xdr:to>
    <xdr:sp macro="" textlink="">
      <xdr:nvSpPr>
        <xdr:cNvPr id="725" name="楕円 724"/>
        <xdr:cNvSpPr/>
      </xdr:nvSpPr>
      <xdr:spPr>
        <a:xfrm>
          <a:off x="13652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28848</xdr:rowOff>
    </xdr:from>
    <xdr:to>
      <xdr:col>76</xdr:col>
      <xdr:colOff>114300</xdr:colOff>
      <xdr:row>102</xdr:row>
      <xdr:rowOff>61505</xdr:rowOff>
    </xdr:to>
    <xdr:cxnSp macro="">
      <xdr:nvCxnSpPr>
        <xdr:cNvPr id="726" name="直線コネクタ 725"/>
        <xdr:cNvCxnSpPr/>
      </xdr:nvCxnSpPr>
      <xdr:spPr>
        <a:xfrm flipV="1">
          <a:off x="13703300" y="175167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27"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28"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29"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730" name="n_1mainValue【公民館】&#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96175</xdr:rowOff>
    </xdr:from>
    <xdr:ext cx="405111" cy="259045"/>
    <xdr:sp macro="" textlink="">
      <xdr:nvSpPr>
        <xdr:cNvPr id="731" name="n_2mainValue【公民館】&#10;有形固定資産減価償却率"/>
        <xdr:cNvSpPr txBox="1"/>
      </xdr:nvSpPr>
      <xdr:spPr>
        <a:xfrm>
          <a:off x="14389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128832</xdr:rowOff>
    </xdr:from>
    <xdr:ext cx="405111" cy="259045"/>
    <xdr:sp macro="" textlink="">
      <xdr:nvSpPr>
        <xdr:cNvPr id="732" name="n_3mainValue【公民館】&#10;有形固定資産減価償却率"/>
        <xdr:cNvSpPr txBox="1"/>
      </xdr:nvSpPr>
      <xdr:spPr>
        <a:xfrm>
          <a:off x="13500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6" name="直線コネクタ 75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8" name="直線コネクタ 75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60" name="直線コネクタ 75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61"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62" name="フローチャート: 判断 76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3" name="フローチャート: 判断 76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4" name="フローチャート: 判断 76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5" name="フローチャート: 判断 76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771" name="楕円 770"/>
        <xdr:cNvSpPr/>
      </xdr:nvSpPr>
      <xdr:spPr>
        <a:xfrm>
          <a:off x="221107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64533</xdr:rowOff>
    </xdr:from>
    <xdr:ext cx="469744" cy="259045"/>
    <xdr:sp macro="" textlink="">
      <xdr:nvSpPr>
        <xdr:cNvPr id="772" name="【公民館】&#10;一人当たり面積該当値テキスト"/>
        <xdr:cNvSpPr txBox="1"/>
      </xdr:nvSpPr>
      <xdr:spPr>
        <a:xfrm>
          <a:off x="22199600" y="1840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144272</xdr:rowOff>
    </xdr:from>
    <xdr:to>
      <xdr:col>112</xdr:col>
      <xdr:colOff>38100</xdr:colOff>
      <xdr:row>108</xdr:row>
      <xdr:rowOff>74422</xdr:rowOff>
    </xdr:to>
    <xdr:sp macro="" textlink="">
      <xdr:nvSpPr>
        <xdr:cNvPr id="773" name="楕円 772"/>
        <xdr:cNvSpPr/>
      </xdr:nvSpPr>
      <xdr:spPr>
        <a:xfrm>
          <a:off x="21272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23622</xdr:rowOff>
    </xdr:from>
    <xdr:to>
      <xdr:col>116</xdr:col>
      <xdr:colOff>63500</xdr:colOff>
      <xdr:row>108</xdr:row>
      <xdr:rowOff>28956</xdr:rowOff>
    </xdr:to>
    <xdr:cxnSp macro="">
      <xdr:nvCxnSpPr>
        <xdr:cNvPr id="774" name="直線コネクタ 773"/>
        <xdr:cNvCxnSpPr/>
      </xdr:nvCxnSpPr>
      <xdr:spPr>
        <a:xfrm>
          <a:off x="21323300" y="1854022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75" name="楕円 774"/>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23622</xdr:rowOff>
    </xdr:from>
    <xdr:to>
      <xdr:col>111</xdr:col>
      <xdr:colOff>177800</xdr:colOff>
      <xdr:row>108</xdr:row>
      <xdr:rowOff>30480</xdr:rowOff>
    </xdr:to>
    <xdr:cxnSp macro="">
      <xdr:nvCxnSpPr>
        <xdr:cNvPr id="776" name="直線コネクタ 775"/>
        <xdr:cNvCxnSpPr/>
      </xdr:nvCxnSpPr>
      <xdr:spPr>
        <a:xfrm flipV="1">
          <a:off x="20434300" y="185402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153415</xdr:rowOff>
    </xdr:from>
    <xdr:to>
      <xdr:col>102</xdr:col>
      <xdr:colOff>165100</xdr:colOff>
      <xdr:row>108</xdr:row>
      <xdr:rowOff>83565</xdr:rowOff>
    </xdr:to>
    <xdr:sp macro="" textlink="">
      <xdr:nvSpPr>
        <xdr:cNvPr id="777" name="楕円 776"/>
        <xdr:cNvSpPr/>
      </xdr:nvSpPr>
      <xdr:spPr>
        <a:xfrm>
          <a:off x="19494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32765</xdr:rowOff>
    </xdr:to>
    <xdr:cxnSp macro="">
      <xdr:nvCxnSpPr>
        <xdr:cNvPr id="778" name="直線コネクタ 777"/>
        <xdr:cNvCxnSpPr/>
      </xdr:nvCxnSpPr>
      <xdr:spPr>
        <a:xfrm flipV="1">
          <a:off x="19545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79"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80"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81"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65549</xdr:rowOff>
    </xdr:from>
    <xdr:ext cx="469744" cy="259045"/>
    <xdr:sp macro="" textlink="">
      <xdr:nvSpPr>
        <xdr:cNvPr id="782" name="n_1mainValue【公民館】&#10;一人当たり面積"/>
        <xdr:cNvSpPr txBox="1"/>
      </xdr:nvSpPr>
      <xdr:spPr>
        <a:xfrm>
          <a:off x="210757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83"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74692</xdr:rowOff>
    </xdr:from>
    <xdr:ext cx="469744" cy="259045"/>
    <xdr:sp macro="" textlink="">
      <xdr:nvSpPr>
        <xdr:cNvPr id="784" name="n_3mainValue【公民館】&#10;一人当たり面積"/>
        <xdr:cNvSpPr txBox="1"/>
      </xdr:nvSpPr>
      <xdr:spPr>
        <a:xfrm>
          <a:off x="19310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類似団体と比較して有形固定資産減価償却率が特に高くなっている施設は、道路が</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70.9</a:t>
          </a:r>
          <a:r>
            <a:rPr kumimoji="1" lang="ja-JP" altLang="en-US" sz="1300">
              <a:latin typeface="ＭＳ Ｐゴシック" panose="020B0600070205080204" pitchFamily="50" charset="-128"/>
              <a:ea typeface="ＭＳ Ｐゴシック" panose="020B0600070205080204" pitchFamily="50" charset="-128"/>
            </a:rPr>
            <a:t>％であり、低くなっている施設は、認定こども園・幼稚園・保育所が</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％、児童館が</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％、公民館が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有形固定資産減価償却率が高い施設については、公共施設等総合管理計画に基づき、老朽化対策に取り組んでいく。橋りょう・トンネルについては、平成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年度に策定した個別施設計画に基づいて老朽化対策に取り組んでいく。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年度に１公民館（東飯田）の建て替えを行ったことにより、有形固定資産減価償却率が大幅に低くなった。</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地区にある公民館の建て替えが終了したことにより、類似団体内で有形固定資産減価償却率が最も低くなった。また、認定こども園・幼稚園・保育所についても、平成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建設したため、有形固定資産減価償却率が低くなっている。また、同施設に児童館を併設させ建設したため、児童館についても同様に低くなっている。これらの更新・統合により、今後の維持管理費用の減少を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2" name="楕円 71"/>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3" name="【図書館】&#10;有形固定資産減価償却率該当値テキスト"/>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4" name="楕円 73"/>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5" name="直線コネクタ 74"/>
        <xdr:cNvCxnSpPr/>
      </xdr:nvCxnSpPr>
      <xdr:spPr>
        <a:xfrm flipV="1">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7" name="直線コネクタ 76"/>
        <xdr:cNvCxnSpPr/>
      </xdr:nvCxnSpPr>
      <xdr:spPr>
        <a:xfrm flipV="1">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78" name="楕円 77"/>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79" name="直線コネクタ 78"/>
        <xdr:cNvCxnSpPr/>
      </xdr:nvCxnSpPr>
      <xdr:spPr>
        <a:xfrm flipV="1">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0"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1"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3" name="n_1mainValue【図書館】&#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4"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5"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2" name="楕円 121"/>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23" name="【図書館】&#10;一人当たり面積該当値テキスト"/>
        <xdr:cNvSpPr txBox="1"/>
      </xdr:nvSpPr>
      <xdr:spPr>
        <a:xfrm>
          <a:off x="10515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39116</xdr:rowOff>
    </xdr:from>
    <xdr:to>
      <xdr:col>50</xdr:col>
      <xdr:colOff>165100</xdr:colOff>
      <xdr:row>40</xdr:row>
      <xdr:rowOff>140716</xdr:rowOff>
    </xdr:to>
    <xdr:sp macro="" textlink="">
      <xdr:nvSpPr>
        <xdr:cNvPr id="124" name="楕円 123"/>
        <xdr:cNvSpPr/>
      </xdr:nvSpPr>
      <xdr:spPr>
        <a:xfrm>
          <a:off x="9588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89916</xdr:rowOff>
    </xdr:to>
    <xdr:cxnSp macro="">
      <xdr:nvCxnSpPr>
        <xdr:cNvPr id="125" name="直線コネクタ 124"/>
        <xdr:cNvCxnSpPr/>
      </xdr:nvCxnSpPr>
      <xdr:spPr>
        <a:xfrm flipV="1">
          <a:off x="9639300" y="694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26" name="楕円 125"/>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89916</xdr:rowOff>
    </xdr:from>
    <xdr:to>
      <xdr:col>50</xdr:col>
      <xdr:colOff>114300</xdr:colOff>
      <xdr:row>40</xdr:row>
      <xdr:rowOff>89916</xdr:rowOff>
    </xdr:to>
    <xdr:cxnSp macro="">
      <xdr:nvCxnSpPr>
        <xdr:cNvPr id="127" name="直線コネクタ 126"/>
        <xdr:cNvCxnSpPr/>
      </xdr:nvCxnSpPr>
      <xdr:spPr>
        <a:xfrm>
          <a:off x="8750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43688</xdr:rowOff>
    </xdr:from>
    <xdr:to>
      <xdr:col>41</xdr:col>
      <xdr:colOff>101600</xdr:colOff>
      <xdr:row>40</xdr:row>
      <xdr:rowOff>145288</xdr:rowOff>
    </xdr:to>
    <xdr:sp macro="" textlink="">
      <xdr:nvSpPr>
        <xdr:cNvPr id="128" name="楕円 127"/>
        <xdr:cNvSpPr/>
      </xdr:nvSpPr>
      <xdr:spPr>
        <a:xfrm>
          <a:off x="7810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94488</xdr:rowOff>
    </xdr:to>
    <xdr:cxnSp macro="">
      <xdr:nvCxnSpPr>
        <xdr:cNvPr id="129" name="直線コネクタ 128"/>
        <xdr:cNvCxnSpPr/>
      </xdr:nvCxnSpPr>
      <xdr:spPr>
        <a:xfrm flipV="1">
          <a:off x="7861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131843</xdr:rowOff>
    </xdr:from>
    <xdr:ext cx="469744" cy="259045"/>
    <xdr:sp macro="" textlink="">
      <xdr:nvSpPr>
        <xdr:cNvPr id="133" name="n_1mainValue【図書館】&#10;一人当たり面積"/>
        <xdr:cNvSpPr txBox="1"/>
      </xdr:nvSpPr>
      <xdr:spPr>
        <a:xfrm>
          <a:off x="9391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34" name="n_2mainValue【図書館】&#10;一人当たり面積"/>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136415</xdr:rowOff>
    </xdr:from>
    <xdr:ext cx="469744" cy="259045"/>
    <xdr:sp macro="" textlink="">
      <xdr:nvSpPr>
        <xdr:cNvPr id="135" name="n_3mainValue【図書館】&#10;一人当たり面積"/>
        <xdr:cNvSpPr txBox="1"/>
      </xdr:nvSpPr>
      <xdr:spPr>
        <a:xfrm>
          <a:off x="7626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176" name="楕円 175"/>
        <xdr:cNvSpPr/>
      </xdr:nvSpPr>
      <xdr:spPr>
        <a:xfrm>
          <a:off x="4584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177" name="【体育館・プール】&#10;有形固定資産減価償却率該当値テキスト"/>
        <xdr:cNvSpPr txBox="1"/>
      </xdr:nvSpPr>
      <xdr:spPr>
        <a:xfrm>
          <a:off x="4673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78" name="楕円 177"/>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84909</xdr:rowOff>
    </xdr:from>
    <xdr:to>
      <xdr:col>24</xdr:col>
      <xdr:colOff>63500</xdr:colOff>
      <xdr:row>58</xdr:row>
      <xdr:rowOff>102870</xdr:rowOff>
    </xdr:to>
    <xdr:cxnSp macro="">
      <xdr:nvCxnSpPr>
        <xdr:cNvPr id="179" name="直線コネクタ 178"/>
        <xdr:cNvCxnSpPr/>
      </xdr:nvCxnSpPr>
      <xdr:spPr>
        <a:xfrm flipV="1">
          <a:off x="3797300" y="1002900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80" name="楕円 179"/>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61</xdr:row>
      <xdr:rowOff>17962</xdr:rowOff>
    </xdr:to>
    <xdr:cxnSp macro="">
      <xdr:nvCxnSpPr>
        <xdr:cNvPr id="181" name="直線コネクタ 180"/>
        <xdr:cNvCxnSpPr/>
      </xdr:nvCxnSpPr>
      <xdr:spPr>
        <a:xfrm flipV="1">
          <a:off x="2908300" y="10046970"/>
          <a:ext cx="8890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82" name="楕円 181"/>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52251</xdr:rowOff>
    </xdr:to>
    <xdr:cxnSp macro="">
      <xdr:nvCxnSpPr>
        <xdr:cNvPr id="183" name="直線コネクタ 182"/>
        <xdr:cNvCxnSpPr/>
      </xdr:nvCxnSpPr>
      <xdr:spPr>
        <a:xfrm flipV="1">
          <a:off x="2019300" y="104764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5"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86"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87" name="n_1mainValue【体育館・プー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188" name="n_2mainValue【体育館・プール】&#10;有形固定資産減価償却率"/>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189" name="n_3mainValue【体育館・プール】&#10;有形固定資産減価償却率"/>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18"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109982</xdr:rowOff>
    </xdr:from>
    <xdr:to>
      <xdr:col>55</xdr:col>
      <xdr:colOff>50800</xdr:colOff>
      <xdr:row>61</xdr:row>
      <xdr:rowOff>40132</xdr:rowOff>
    </xdr:to>
    <xdr:sp macro="" textlink="">
      <xdr:nvSpPr>
        <xdr:cNvPr id="228" name="楕円 227"/>
        <xdr:cNvSpPr/>
      </xdr:nvSpPr>
      <xdr:spPr>
        <a:xfrm>
          <a:off x="10426700" y="103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132859</xdr:rowOff>
    </xdr:from>
    <xdr:ext cx="469744" cy="259045"/>
    <xdr:sp macro="" textlink="">
      <xdr:nvSpPr>
        <xdr:cNvPr id="229" name="【体育館・プール】&#10;一人当たり面積該当値テキスト"/>
        <xdr:cNvSpPr txBox="1"/>
      </xdr:nvSpPr>
      <xdr:spPr>
        <a:xfrm>
          <a:off x="10515600" y="102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121412</xdr:rowOff>
    </xdr:from>
    <xdr:to>
      <xdr:col>50</xdr:col>
      <xdr:colOff>165100</xdr:colOff>
      <xdr:row>61</xdr:row>
      <xdr:rowOff>51562</xdr:rowOff>
    </xdr:to>
    <xdr:sp macro="" textlink="">
      <xdr:nvSpPr>
        <xdr:cNvPr id="230" name="楕円 229"/>
        <xdr:cNvSpPr/>
      </xdr:nvSpPr>
      <xdr:spPr>
        <a:xfrm>
          <a:off x="95885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160782</xdr:rowOff>
    </xdr:from>
    <xdr:to>
      <xdr:col>55</xdr:col>
      <xdr:colOff>0</xdr:colOff>
      <xdr:row>61</xdr:row>
      <xdr:rowOff>762</xdr:rowOff>
    </xdr:to>
    <xdr:cxnSp macro="">
      <xdr:nvCxnSpPr>
        <xdr:cNvPr id="231" name="直線コネクタ 230"/>
        <xdr:cNvCxnSpPr/>
      </xdr:nvCxnSpPr>
      <xdr:spPr>
        <a:xfrm flipV="1">
          <a:off x="9639300" y="1044778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42164</xdr:rowOff>
    </xdr:from>
    <xdr:to>
      <xdr:col>46</xdr:col>
      <xdr:colOff>38100</xdr:colOff>
      <xdr:row>62</xdr:row>
      <xdr:rowOff>143764</xdr:rowOff>
    </xdr:to>
    <xdr:sp macro="" textlink="">
      <xdr:nvSpPr>
        <xdr:cNvPr id="232" name="楕円 231"/>
        <xdr:cNvSpPr/>
      </xdr:nvSpPr>
      <xdr:spPr>
        <a:xfrm>
          <a:off x="86995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xdr:rowOff>
    </xdr:from>
    <xdr:to>
      <xdr:col>50</xdr:col>
      <xdr:colOff>114300</xdr:colOff>
      <xdr:row>62</xdr:row>
      <xdr:rowOff>92964</xdr:rowOff>
    </xdr:to>
    <xdr:cxnSp macro="">
      <xdr:nvCxnSpPr>
        <xdr:cNvPr id="233" name="直線コネクタ 232"/>
        <xdr:cNvCxnSpPr/>
      </xdr:nvCxnSpPr>
      <xdr:spPr>
        <a:xfrm flipV="1">
          <a:off x="8750300" y="10459212"/>
          <a:ext cx="8890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48260</xdr:rowOff>
    </xdr:from>
    <xdr:to>
      <xdr:col>41</xdr:col>
      <xdr:colOff>101600</xdr:colOff>
      <xdr:row>62</xdr:row>
      <xdr:rowOff>149860</xdr:rowOff>
    </xdr:to>
    <xdr:sp macro="" textlink="">
      <xdr:nvSpPr>
        <xdr:cNvPr id="234" name="楕円 233"/>
        <xdr:cNvSpPr/>
      </xdr:nvSpPr>
      <xdr:spPr>
        <a:xfrm>
          <a:off x="7810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92964</xdr:rowOff>
    </xdr:from>
    <xdr:to>
      <xdr:col>45</xdr:col>
      <xdr:colOff>177800</xdr:colOff>
      <xdr:row>62</xdr:row>
      <xdr:rowOff>99060</xdr:rowOff>
    </xdr:to>
    <xdr:cxnSp macro="">
      <xdr:nvCxnSpPr>
        <xdr:cNvPr id="235" name="直線コネクタ 234"/>
        <xdr:cNvCxnSpPr/>
      </xdr:nvCxnSpPr>
      <xdr:spPr>
        <a:xfrm flipV="1">
          <a:off x="7861300" y="1072286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36"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7"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68089</xdr:rowOff>
    </xdr:from>
    <xdr:ext cx="469744" cy="259045"/>
    <xdr:sp macro="" textlink="">
      <xdr:nvSpPr>
        <xdr:cNvPr id="239" name="n_1mainValue【体育館・プール】&#10;一人当たり面積"/>
        <xdr:cNvSpPr txBox="1"/>
      </xdr:nvSpPr>
      <xdr:spPr>
        <a:xfrm>
          <a:off x="9391727"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134891</xdr:rowOff>
    </xdr:from>
    <xdr:ext cx="469744" cy="259045"/>
    <xdr:sp macro="" textlink="">
      <xdr:nvSpPr>
        <xdr:cNvPr id="240" name="n_2mainValue【体育館・プール】&#10;一人当たり面積"/>
        <xdr:cNvSpPr txBox="1"/>
      </xdr:nvSpPr>
      <xdr:spPr>
        <a:xfrm>
          <a:off x="8515427" y="107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140987</xdr:rowOff>
    </xdr:from>
    <xdr:ext cx="469744" cy="259045"/>
    <xdr:sp macro="" textlink="">
      <xdr:nvSpPr>
        <xdr:cNvPr id="241" name="n_3mainValue【体育館・プール】&#10;一人当たり面積"/>
        <xdr:cNvSpPr txBox="1"/>
      </xdr:nvSpPr>
      <xdr:spPr>
        <a:xfrm>
          <a:off x="7626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7" name="直線コネクタ 266"/>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8"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9" name="直線コネクタ 268"/>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1" name="直線コネクタ 27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72"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3" name="フローチャート: 判断 272"/>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4" name="フローチャート: 判断 273"/>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75" name="フローチャート: 判断 274"/>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6" name="フローチャート: 判断 275"/>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82" name="楕円 281"/>
        <xdr:cNvSpPr/>
      </xdr:nvSpPr>
      <xdr:spPr>
        <a:xfrm>
          <a:off x="4584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91820</xdr:rowOff>
    </xdr:from>
    <xdr:ext cx="405111" cy="259045"/>
    <xdr:sp macro="" textlink="">
      <xdr:nvSpPr>
        <xdr:cNvPr id="283" name="【福祉施設】&#10;有形固定資産減価償却率該当値テキスト"/>
        <xdr:cNvSpPr txBox="1"/>
      </xdr:nvSpPr>
      <xdr:spPr>
        <a:xfrm>
          <a:off x="4673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84" name="楕円 283"/>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119743</xdr:rowOff>
    </xdr:from>
    <xdr:to>
      <xdr:col>24</xdr:col>
      <xdr:colOff>63500</xdr:colOff>
      <xdr:row>80</xdr:row>
      <xdr:rowOff>152400</xdr:rowOff>
    </xdr:to>
    <xdr:cxnSp macro="">
      <xdr:nvCxnSpPr>
        <xdr:cNvPr id="285" name="直線コネクタ 284"/>
        <xdr:cNvCxnSpPr/>
      </xdr:nvCxnSpPr>
      <xdr:spPr>
        <a:xfrm flipV="1">
          <a:off x="3797300" y="1383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134257</xdr:rowOff>
    </xdr:from>
    <xdr:to>
      <xdr:col>15</xdr:col>
      <xdr:colOff>101600</xdr:colOff>
      <xdr:row>81</xdr:row>
      <xdr:rowOff>64407</xdr:rowOff>
    </xdr:to>
    <xdr:sp macro="" textlink="">
      <xdr:nvSpPr>
        <xdr:cNvPr id="286" name="楕円 285"/>
        <xdr:cNvSpPr/>
      </xdr:nvSpPr>
      <xdr:spPr>
        <a:xfrm>
          <a:off x="2857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13607</xdr:rowOff>
    </xdr:to>
    <xdr:cxnSp macro="">
      <xdr:nvCxnSpPr>
        <xdr:cNvPr id="287" name="直線コネクタ 286"/>
        <xdr:cNvCxnSpPr/>
      </xdr:nvCxnSpPr>
      <xdr:spPr>
        <a:xfrm flipV="1">
          <a:off x="2908300" y="1386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166914</xdr:rowOff>
    </xdr:from>
    <xdr:to>
      <xdr:col>10</xdr:col>
      <xdr:colOff>165100</xdr:colOff>
      <xdr:row>81</xdr:row>
      <xdr:rowOff>97064</xdr:rowOff>
    </xdr:to>
    <xdr:sp macro="" textlink="">
      <xdr:nvSpPr>
        <xdr:cNvPr id="288" name="楕円 287"/>
        <xdr:cNvSpPr/>
      </xdr:nvSpPr>
      <xdr:spPr>
        <a:xfrm>
          <a:off x="196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13607</xdr:rowOff>
    </xdr:from>
    <xdr:to>
      <xdr:col>15</xdr:col>
      <xdr:colOff>50800</xdr:colOff>
      <xdr:row>81</xdr:row>
      <xdr:rowOff>46264</xdr:rowOff>
    </xdr:to>
    <xdr:cxnSp macro="">
      <xdr:nvCxnSpPr>
        <xdr:cNvPr id="289" name="直線コネクタ 288"/>
        <xdr:cNvCxnSpPr/>
      </xdr:nvCxnSpPr>
      <xdr:spPr>
        <a:xfrm flipV="1">
          <a:off x="2019300" y="1390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90"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91"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292"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93"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4" name="n_2mainValue【福祉施設】&#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113591</xdr:rowOff>
    </xdr:from>
    <xdr:ext cx="405111" cy="259045"/>
    <xdr:sp macro="" textlink="">
      <xdr:nvSpPr>
        <xdr:cNvPr id="295" name="n_3mainValue【福祉施設】&#10;有形固定資産減価償却率"/>
        <xdr:cNvSpPr txBox="1"/>
      </xdr:nvSpPr>
      <xdr:spPr>
        <a:xfrm>
          <a:off x="1816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7" name="直線コネクタ 316"/>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8"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9" name="直線コネクタ 318"/>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20"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21" name="直線コネクタ 320"/>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22"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23" name="フローチャート: 判断 322"/>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24" name="フローチャート: 判断 323"/>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25" name="フローチャート: 判断 324"/>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26" name="フローチャート: 判断 325"/>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32" name="楕円 331"/>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33"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136347</xdr:rowOff>
    </xdr:from>
    <xdr:to>
      <xdr:col>50</xdr:col>
      <xdr:colOff>165100</xdr:colOff>
      <xdr:row>86</xdr:row>
      <xdr:rowOff>66497</xdr:rowOff>
    </xdr:to>
    <xdr:sp macro="" textlink="">
      <xdr:nvSpPr>
        <xdr:cNvPr id="334" name="楕円 333"/>
        <xdr:cNvSpPr/>
      </xdr:nvSpPr>
      <xdr:spPr>
        <a:xfrm>
          <a:off x="9588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15697</xdr:rowOff>
    </xdr:to>
    <xdr:cxnSp macro="">
      <xdr:nvCxnSpPr>
        <xdr:cNvPr id="335" name="直線コネクタ 334"/>
        <xdr:cNvCxnSpPr/>
      </xdr:nvCxnSpPr>
      <xdr:spPr>
        <a:xfrm flipV="1">
          <a:off x="9639300" y="1475993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136804</xdr:rowOff>
    </xdr:from>
    <xdr:to>
      <xdr:col>46</xdr:col>
      <xdr:colOff>38100</xdr:colOff>
      <xdr:row>86</xdr:row>
      <xdr:rowOff>66954</xdr:rowOff>
    </xdr:to>
    <xdr:sp macro="" textlink="">
      <xdr:nvSpPr>
        <xdr:cNvPr id="336" name="楕円 335"/>
        <xdr:cNvSpPr/>
      </xdr:nvSpPr>
      <xdr:spPr>
        <a:xfrm>
          <a:off x="8699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15697</xdr:rowOff>
    </xdr:from>
    <xdr:to>
      <xdr:col>50</xdr:col>
      <xdr:colOff>114300</xdr:colOff>
      <xdr:row>86</xdr:row>
      <xdr:rowOff>16154</xdr:rowOff>
    </xdr:to>
    <xdr:cxnSp macro="">
      <xdr:nvCxnSpPr>
        <xdr:cNvPr id="337" name="直線コネクタ 336"/>
        <xdr:cNvCxnSpPr/>
      </xdr:nvCxnSpPr>
      <xdr:spPr>
        <a:xfrm flipV="1">
          <a:off x="8750300" y="147603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136804</xdr:rowOff>
    </xdr:from>
    <xdr:to>
      <xdr:col>41</xdr:col>
      <xdr:colOff>101600</xdr:colOff>
      <xdr:row>86</xdr:row>
      <xdr:rowOff>66954</xdr:rowOff>
    </xdr:to>
    <xdr:sp macro="" textlink="">
      <xdr:nvSpPr>
        <xdr:cNvPr id="338" name="楕円 337"/>
        <xdr:cNvSpPr/>
      </xdr:nvSpPr>
      <xdr:spPr>
        <a:xfrm>
          <a:off x="7810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16154</xdr:rowOff>
    </xdr:from>
    <xdr:to>
      <xdr:col>45</xdr:col>
      <xdr:colOff>177800</xdr:colOff>
      <xdr:row>86</xdr:row>
      <xdr:rowOff>16154</xdr:rowOff>
    </xdr:to>
    <xdr:cxnSp macro="">
      <xdr:nvCxnSpPr>
        <xdr:cNvPr id="339" name="直線コネクタ 338"/>
        <xdr:cNvCxnSpPr/>
      </xdr:nvCxnSpPr>
      <xdr:spPr>
        <a:xfrm>
          <a:off x="7861300" y="1476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110913</xdr:rowOff>
    </xdr:from>
    <xdr:ext cx="469744" cy="259045"/>
    <xdr:sp macro="" textlink="">
      <xdr:nvSpPr>
        <xdr:cNvPr id="340"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41"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42"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57624</xdr:rowOff>
    </xdr:from>
    <xdr:ext cx="469744" cy="259045"/>
    <xdr:sp macro="" textlink="">
      <xdr:nvSpPr>
        <xdr:cNvPr id="343" name="n_1mainValue【福祉施設】&#10;一人当たり面積"/>
        <xdr:cNvSpPr txBox="1"/>
      </xdr:nvSpPr>
      <xdr:spPr>
        <a:xfrm>
          <a:off x="93917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58081</xdr:rowOff>
    </xdr:from>
    <xdr:ext cx="469744" cy="259045"/>
    <xdr:sp macro="" textlink="">
      <xdr:nvSpPr>
        <xdr:cNvPr id="344" name="n_2mainValue【福祉施設】&#10;一人当たり面積"/>
        <xdr:cNvSpPr txBox="1"/>
      </xdr:nvSpPr>
      <xdr:spPr>
        <a:xfrm>
          <a:off x="8515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58081</xdr:rowOff>
    </xdr:from>
    <xdr:ext cx="469744" cy="259045"/>
    <xdr:sp macro="" textlink="">
      <xdr:nvSpPr>
        <xdr:cNvPr id="345" name="n_3mainValue【福祉施設】&#10;一人当たり面積"/>
        <xdr:cNvSpPr txBox="1"/>
      </xdr:nvSpPr>
      <xdr:spPr>
        <a:xfrm>
          <a:off x="7626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371" name="直線コネクタ 370"/>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372"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373" name="直線コネクタ 372"/>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74"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5" name="直線コネクタ 37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376" name="【市民会館】&#10;有形固定資産減価償却率平均値テキスト"/>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77" name="フローチャート: 判断 376"/>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378" name="フローチャート: 判断 377"/>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123371</xdr:rowOff>
    </xdr:from>
    <xdr:to>
      <xdr:col>15</xdr:col>
      <xdr:colOff>101600</xdr:colOff>
      <xdr:row>104</xdr:row>
      <xdr:rowOff>53521</xdr:rowOff>
    </xdr:to>
    <xdr:sp macro="" textlink="">
      <xdr:nvSpPr>
        <xdr:cNvPr id="379" name="フローチャート: 判断 378"/>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80" name="フローチャート: 判断 37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103777</xdr:rowOff>
    </xdr:from>
    <xdr:to>
      <xdr:col>24</xdr:col>
      <xdr:colOff>114300</xdr:colOff>
      <xdr:row>103</xdr:row>
      <xdr:rowOff>33927</xdr:rowOff>
    </xdr:to>
    <xdr:sp macro="" textlink="">
      <xdr:nvSpPr>
        <xdr:cNvPr id="386" name="楕円 385"/>
        <xdr:cNvSpPr/>
      </xdr:nvSpPr>
      <xdr:spPr>
        <a:xfrm>
          <a:off x="4584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126654</xdr:rowOff>
    </xdr:from>
    <xdr:ext cx="405111" cy="259045"/>
    <xdr:sp macro="" textlink="">
      <xdr:nvSpPr>
        <xdr:cNvPr id="387" name="【市民会館】&#10;有形固定資産減価償却率該当値テキスト"/>
        <xdr:cNvSpPr txBox="1"/>
      </xdr:nvSpPr>
      <xdr:spPr>
        <a:xfrm>
          <a:off x="4673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138068</xdr:rowOff>
    </xdr:from>
    <xdr:to>
      <xdr:col>20</xdr:col>
      <xdr:colOff>38100</xdr:colOff>
      <xdr:row>103</xdr:row>
      <xdr:rowOff>68218</xdr:rowOff>
    </xdr:to>
    <xdr:sp macro="" textlink="">
      <xdr:nvSpPr>
        <xdr:cNvPr id="388" name="楕円 387"/>
        <xdr:cNvSpPr/>
      </xdr:nvSpPr>
      <xdr:spPr>
        <a:xfrm>
          <a:off x="3746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154577</xdr:rowOff>
    </xdr:from>
    <xdr:to>
      <xdr:col>24</xdr:col>
      <xdr:colOff>63500</xdr:colOff>
      <xdr:row>103</xdr:row>
      <xdr:rowOff>17418</xdr:rowOff>
    </xdr:to>
    <xdr:cxnSp macro="">
      <xdr:nvCxnSpPr>
        <xdr:cNvPr id="389" name="直線コネクタ 388"/>
        <xdr:cNvCxnSpPr/>
      </xdr:nvCxnSpPr>
      <xdr:spPr>
        <a:xfrm flipV="1">
          <a:off x="3797300" y="176424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390" name="楕円 389"/>
        <xdr:cNvSpPr/>
      </xdr:nvSpPr>
      <xdr:spPr>
        <a:xfrm>
          <a:off x="2857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17418</xdr:rowOff>
    </xdr:from>
    <xdr:to>
      <xdr:col>19</xdr:col>
      <xdr:colOff>177800</xdr:colOff>
      <xdr:row>103</xdr:row>
      <xdr:rowOff>51707</xdr:rowOff>
    </xdr:to>
    <xdr:cxnSp macro="">
      <xdr:nvCxnSpPr>
        <xdr:cNvPr id="391" name="直線コネクタ 390"/>
        <xdr:cNvCxnSpPr/>
      </xdr:nvCxnSpPr>
      <xdr:spPr>
        <a:xfrm flipV="1">
          <a:off x="2908300" y="176767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35198</xdr:rowOff>
    </xdr:from>
    <xdr:to>
      <xdr:col>10</xdr:col>
      <xdr:colOff>165100</xdr:colOff>
      <xdr:row>103</xdr:row>
      <xdr:rowOff>136798</xdr:rowOff>
    </xdr:to>
    <xdr:sp macro="" textlink="">
      <xdr:nvSpPr>
        <xdr:cNvPr id="392" name="楕円 391"/>
        <xdr:cNvSpPr/>
      </xdr:nvSpPr>
      <xdr:spPr>
        <a:xfrm>
          <a:off x="1968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85998</xdr:rowOff>
    </xdr:to>
    <xdr:cxnSp macro="">
      <xdr:nvCxnSpPr>
        <xdr:cNvPr id="393" name="直線コネクタ 392"/>
        <xdr:cNvCxnSpPr/>
      </xdr:nvCxnSpPr>
      <xdr:spPr>
        <a:xfrm flipV="1">
          <a:off x="2019300" y="177110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10358</xdr:rowOff>
    </xdr:from>
    <xdr:ext cx="405111" cy="259045"/>
    <xdr:sp macro="" textlink="">
      <xdr:nvSpPr>
        <xdr:cNvPr id="394" name="n_1aveValue【市民会館】&#10;有形固定資産減価償却率"/>
        <xdr:cNvSpPr txBox="1"/>
      </xdr:nvSpPr>
      <xdr:spPr>
        <a:xfrm>
          <a:off x="35820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44648</xdr:rowOff>
    </xdr:from>
    <xdr:ext cx="405111" cy="259045"/>
    <xdr:sp macro="" textlink="">
      <xdr:nvSpPr>
        <xdr:cNvPr id="395" name="n_2aveValue【市民会館】&#10;有形固定資産減価償却率"/>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96"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84745</xdr:rowOff>
    </xdr:from>
    <xdr:ext cx="405111" cy="259045"/>
    <xdr:sp macro="" textlink="">
      <xdr:nvSpPr>
        <xdr:cNvPr id="397" name="n_1mainValue【市民会館】&#10;有形固定資産減価償却率"/>
        <xdr:cNvSpPr txBox="1"/>
      </xdr:nvSpPr>
      <xdr:spPr>
        <a:xfrm>
          <a:off x="35820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119034</xdr:rowOff>
    </xdr:from>
    <xdr:ext cx="405111" cy="259045"/>
    <xdr:sp macro="" textlink="">
      <xdr:nvSpPr>
        <xdr:cNvPr id="398" name="n_2mainValue【市民会館】&#10;有形固定資産減価償却率"/>
        <xdr:cNvSpPr txBox="1"/>
      </xdr:nvSpPr>
      <xdr:spPr>
        <a:xfrm>
          <a:off x="2705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153325</xdr:rowOff>
    </xdr:from>
    <xdr:ext cx="405111" cy="259045"/>
    <xdr:sp macro="" textlink="">
      <xdr:nvSpPr>
        <xdr:cNvPr id="399" name="n_3mainValue【市民会館】&#10;有形固定資産減価償却率"/>
        <xdr:cNvSpPr txBox="1"/>
      </xdr:nvSpPr>
      <xdr:spPr>
        <a:xfrm>
          <a:off x="1816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425" name="直線コネクタ 424"/>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426"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427" name="直線コネクタ 426"/>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428"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429" name="直線コネクタ 428"/>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430" name="【市民会館】&#10;一人当たり面積平均値テキスト"/>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431" name="フローチャート: 判断 430"/>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432" name="フローチャート: 判断 431"/>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24312</xdr:rowOff>
    </xdr:from>
    <xdr:to>
      <xdr:col>46</xdr:col>
      <xdr:colOff>38100</xdr:colOff>
      <xdr:row>106</xdr:row>
      <xdr:rowOff>125912</xdr:rowOff>
    </xdr:to>
    <xdr:sp macro="" textlink="">
      <xdr:nvSpPr>
        <xdr:cNvPr id="433" name="フローチャート: 判断 432"/>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34" name="フローチャート: 判断 433"/>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75474</xdr:rowOff>
    </xdr:from>
    <xdr:to>
      <xdr:col>55</xdr:col>
      <xdr:colOff>50800</xdr:colOff>
      <xdr:row>107</xdr:row>
      <xdr:rowOff>5624</xdr:rowOff>
    </xdr:to>
    <xdr:sp macro="" textlink="">
      <xdr:nvSpPr>
        <xdr:cNvPr id="440" name="楕円 439"/>
        <xdr:cNvSpPr/>
      </xdr:nvSpPr>
      <xdr:spPr>
        <a:xfrm>
          <a:off x="10426700" y="182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98351</xdr:rowOff>
    </xdr:from>
    <xdr:ext cx="469744" cy="259045"/>
    <xdr:sp macro="" textlink="">
      <xdr:nvSpPr>
        <xdr:cNvPr id="441" name="【市民会館】&#10;一人当たり面積該当値テキスト"/>
        <xdr:cNvSpPr txBox="1"/>
      </xdr:nvSpPr>
      <xdr:spPr>
        <a:xfrm>
          <a:off x="10515600" y="181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84182</xdr:rowOff>
    </xdr:from>
    <xdr:to>
      <xdr:col>50</xdr:col>
      <xdr:colOff>165100</xdr:colOff>
      <xdr:row>107</xdr:row>
      <xdr:rowOff>14332</xdr:rowOff>
    </xdr:to>
    <xdr:sp macro="" textlink="">
      <xdr:nvSpPr>
        <xdr:cNvPr id="442" name="楕円 441"/>
        <xdr:cNvSpPr/>
      </xdr:nvSpPr>
      <xdr:spPr>
        <a:xfrm>
          <a:off x="9588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126274</xdr:rowOff>
    </xdr:from>
    <xdr:to>
      <xdr:col>55</xdr:col>
      <xdr:colOff>0</xdr:colOff>
      <xdr:row>106</xdr:row>
      <xdr:rowOff>134982</xdr:rowOff>
    </xdr:to>
    <xdr:cxnSp macro="">
      <xdr:nvCxnSpPr>
        <xdr:cNvPr id="443" name="直線コネクタ 442"/>
        <xdr:cNvCxnSpPr/>
      </xdr:nvCxnSpPr>
      <xdr:spPr>
        <a:xfrm flipV="1">
          <a:off x="9639300" y="18299974"/>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91802</xdr:rowOff>
    </xdr:from>
    <xdr:to>
      <xdr:col>46</xdr:col>
      <xdr:colOff>38100</xdr:colOff>
      <xdr:row>107</xdr:row>
      <xdr:rowOff>21952</xdr:rowOff>
    </xdr:to>
    <xdr:sp macro="" textlink="">
      <xdr:nvSpPr>
        <xdr:cNvPr id="444" name="楕円 443"/>
        <xdr:cNvSpPr/>
      </xdr:nvSpPr>
      <xdr:spPr>
        <a:xfrm>
          <a:off x="8699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134982</xdr:rowOff>
    </xdr:from>
    <xdr:to>
      <xdr:col>50</xdr:col>
      <xdr:colOff>114300</xdr:colOff>
      <xdr:row>106</xdr:row>
      <xdr:rowOff>142602</xdr:rowOff>
    </xdr:to>
    <xdr:cxnSp macro="">
      <xdr:nvCxnSpPr>
        <xdr:cNvPr id="445" name="直線コネクタ 444"/>
        <xdr:cNvCxnSpPr/>
      </xdr:nvCxnSpPr>
      <xdr:spPr>
        <a:xfrm flipV="1">
          <a:off x="8750300" y="183086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99423</xdr:rowOff>
    </xdr:from>
    <xdr:to>
      <xdr:col>41</xdr:col>
      <xdr:colOff>101600</xdr:colOff>
      <xdr:row>107</xdr:row>
      <xdr:rowOff>29573</xdr:rowOff>
    </xdr:to>
    <xdr:sp macro="" textlink="">
      <xdr:nvSpPr>
        <xdr:cNvPr id="446" name="楕円 445"/>
        <xdr:cNvSpPr/>
      </xdr:nvSpPr>
      <xdr:spPr>
        <a:xfrm>
          <a:off x="7810500" y="182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142602</xdr:rowOff>
    </xdr:from>
    <xdr:to>
      <xdr:col>45</xdr:col>
      <xdr:colOff>177800</xdr:colOff>
      <xdr:row>106</xdr:row>
      <xdr:rowOff>150223</xdr:rowOff>
    </xdr:to>
    <xdr:cxnSp macro="">
      <xdr:nvCxnSpPr>
        <xdr:cNvPr id="447" name="直線コネクタ 446"/>
        <xdr:cNvCxnSpPr/>
      </xdr:nvCxnSpPr>
      <xdr:spPr>
        <a:xfrm flipV="1">
          <a:off x="7861300" y="183163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379</xdr:rowOff>
    </xdr:from>
    <xdr:ext cx="469744" cy="259045"/>
    <xdr:sp macro="" textlink="">
      <xdr:nvSpPr>
        <xdr:cNvPr id="448"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142439</xdr:rowOff>
    </xdr:from>
    <xdr:ext cx="469744" cy="259045"/>
    <xdr:sp macro="" textlink="">
      <xdr:nvSpPr>
        <xdr:cNvPr id="449" name="n_2aveValue【市民会館】&#10;一人当たり面積"/>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50"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5459</xdr:rowOff>
    </xdr:from>
    <xdr:ext cx="469744" cy="259045"/>
    <xdr:sp macro="" textlink="">
      <xdr:nvSpPr>
        <xdr:cNvPr id="451" name="n_1main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13079</xdr:rowOff>
    </xdr:from>
    <xdr:ext cx="469744" cy="259045"/>
    <xdr:sp macro="" textlink="">
      <xdr:nvSpPr>
        <xdr:cNvPr id="452" name="n_2mainValue【市民会館】&#10;一人当たり面積"/>
        <xdr:cNvSpPr txBox="1"/>
      </xdr:nvSpPr>
      <xdr:spPr>
        <a:xfrm>
          <a:off x="8515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20700</xdr:rowOff>
    </xdr:from>
    <xdr:ext cx="469744" cy="259045"/>
    <xdr:sp macro="" textlink="">
      <xdr:nvSpPr>
        <xdr:cNvPr id="453" name="n_3mainValue【市民会館】&#10;一人当たり面積"/>
        <xdr:cNvSpPr txBox="1"/>
      </xdr:nvSpPr>
      <xdr:spPr>
        <a:xfrm>
          <a:off x="7626427" y="183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478" name="直線コネクタ 47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47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480" name="直線コネクタ 47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8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82" name="直線コネクタ 48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48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84" name="フローチャート: 判断 48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85" name="フローチャート: 判断 48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486" name="フローチャート: 判断 485"/>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487" name="フローチャート: 判断 486"/>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93" name="楕円 492"/>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166387</xdr:rowOff>
    </xdr:from>
    <xdr:ext cx="405111" cy="259045"/>
    <xdr:sp macro="" textlink="">
      <xdr:nvSpPr>
        <xdr:cNvPr id="494" name="【一般廃棄物処理施設】&#10;有形固定資産減価償却率該当値テキスト"/>
        <xdr:cNvSpPr txBox="1"/>
      </xdr:nvSpPr>
      <xdr:spPr>
        <a:xfrm>
          <a:off x="1635760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495" name="楕円 494"/>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66675</xdr:rowOff>
    </xdr:to>
    <xdr:cxnSp macro="">
      <xdr:nvCxnSpPr>
        <xdr:cNvPr id="496" name="直線コネクタ 495"/>
        <xdr:cNvCxnSpPr/>
      </xdr:nvCxnSpPr>
      <xdr:spPr>
        <a:xfrm flipV="1">
          <a:off x="15481300" y="63665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97" name="楕円 496"/>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110490</xdr:rowOff>
    </xdr:to>
    <xdr:cxnSp macro="">
      <xdr:nvCxnSpPr>
        <xdr:cNvPr id="498" name="直線コネクタ 497"/>
        <xdr:cNvCxnSpPr/>
      </xdr:nvCxnSpPr>
      <xdr:spPr>
        <a:xfrm flipV="1">
          <a:off x="14592300" y="6410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99" name="楕円 498"/>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110490</xdr:rowOff>
    </xdr:to>
    <xdr:cxnSp macro="">
      <xdr:nvCxnSpPr>
        <xdr:cNvPr id="500" name="直線コネクタ 499"/>
        <xdr:cNvCxnSpPr/>
      </xdr:nvCxnSpPr>
      <xdr:spPr>
        <a:xfrm>
          <a:off x="13703300" y="63284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501"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502"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503" name="n_3ave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134002</xdr:rowOff>
    </xdr:from>
    <xdr:ext cx="405111" cy="259045"/>
    <xdr:sp macro="" textlink="">
      <xdr:nvSpPr>
        <xdr:cNvPr id="504" name="n_1mainValue【一般廃棄物処理施設】&#10;有形固定資産減価償却率"/>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05" name="n_2mainValue【一般廃棄物処理施設】&#10;有形固定資産減価償却率"/>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506" name="n_3mainValue【一般廃棄物処理施設】&#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8" name="テキスト ボックス 51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0" name="テキスト ボックス 51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2" name="テキスト ボックス 52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4" name="テキスト ボックス 52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6" name="テキスト ボックス 52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8" name="テキスト ボックス 52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0" name="テキスト ボックス 5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532" name="直線コネクタ 531"/>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533"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534" name="直線コネクタ 533"/>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535"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536" name="直線コネクタ 535"/>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537"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538" name="フローチャート: 判断 537"/>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539" name="フローチャート: 判断 538"/>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540" name="フローチャート: 判断 539"/>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541" name="フローチャート: 判断 540"/>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18741</xdr:rowOff>
    </xdr:from>
    <xdr:to>
      <xdr:col>116</xdr:col>
      <xdr:colOff>114300</xdr:colOff>
      <xdr:row>40</xdr:row>
      <xdr:rowOff>120341</xdr:rowOff>
    </xdr:to>
    <xdr:sp macro="" textlink="">
      <xdr:nvSpPr>
        <xdr:cNvPr id="547" name="楕円 546"/>
        <xdr:cNvSpPr/>
      </xdr:nvSpPr>
      <xdr:spPr>
        <a:xfrm>
          <a:off x="22110700" y="68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168618</xdr:rowOff>
    </xdr:from>
    <xdr:ext cx="599010" cy="259045"/>
    <xdr:sp macro="" textlink="">
      <xdr:nvSpPr>
        <xdr:cNvPr id="548" name="【一般廃棄物処理施設】&#10;一人当たり有形固定資産（償却資産）額該当値テキスト"/>
        <xdr:cNvSpPr txBox="1"/>
      </xdr:nvSpPr>
      <xdr:spPr>
        <a:xfrm>
          <a:off x="22199600" y="68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25818</xdr:rowOff>
    </xdr:from>
    <xdr:to>
      <xdr:col>112</xdr:col>
      <xdr:colOff>38100</xdr:colOff>
      <xdr:row>40</xdr:row>
      <xdr:rowOff>127418</xdr:rowOff>
    </xdr:to>
    <xdr:sp macro="" textlink="">
      <xdr:nvSpPr>
        <xdr:cNvPr id="549" name="楕円 548"/>
        <xdr:cNvSpPr/>
      </xdr:nvSpPr>
      <xdr:spPr>
        <a:xfrm>
          <a:off x="21272500" y="688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69541</xdr:rowOff>
    </xdr:from>
    <xdr:to>
      <xdr:col>116</xdr:col>
      <xdr:colOff>63500</xdr:colOff>
      <xdr:row>40</xdr:row>
      <xdr:rowOff>76618</xdr:rowOff>
    </xdr:to>
    <xdr:cxnSp macro="">
      <xdr:nvCxnSpPr>
        <xdr:cNvPr id="550" name="直線コネクタ 549"/>
        <xdr:cNvCxnSpPr/>
      </xdr:nvCxnSpPr>
      <xdr:spPr>
        <a:xfrm flipV="1">
          <a:off x="21323300" y="6927541"/>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32663</xdr:rowOff>
    </xdr:from>
    <xdr:to>
      <xdr:col>107</xdr:col>
      <xdr:colOff>101600</xdr:colOff>
      <xdr:row>40</xdr:row>
      <xdr:rowOff>134263</xdr:rowOff>
    </xdr:to>
    <xdr:sp macro="" textlink="">
      <xdr:nvSpPr>
        <xdr:cNvPr id="551" name="楕円 550"/>
        <xdr:cNvSpPr/>
      </xdr:nvSpPr>
      <xdr:spPr>
        <a:xfrm>
          <a:off x="20383500" y="68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76618</xdr:rowOff>
    </xdr:from>
    <xdr:to>
      <xdr:col>111</xdr:col>
      <xdr:colOff>177800</xdr:colOff>
      <xdr:row>40</xdr:row>
      <xdr:rowOff>83463</xdr:rowOff>
    </xdr:to>
    <xdr:cxnSp macro="">
      <xdr:nvCxnSpPr>
        <xdr:cNvPr id="552" name="直線コネクタ 551"/>
        <xdr:cNvCxnSpPr/>
      </xdr:nvCxnSpPr>
      <xdr:spPr>
        <a:xfrm flipV="1">
          <a:off x="20434300" y="6934618"/>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89464</xdr:rowOff>
    </xdr:from>
    <xdr:to>
      <xdr:col>102</xdr:col>
      <xdr:colOff>165100</xdr:colOff>
      <xdr:row>39</xdr:row>
      <xdr:rowOff>19614</xdr:rowOff>
    </xdr:to>
    <xdr:sp macro="" textlink="">
      <xdr:nvSpPr>
        <xdr:cNvPr id="553" name="楕円 552"/>
        <xdr:cNvSpPr/>
      </xdr:nvSpPr>
      <xdr:spPr>
        <a:xfrm>
          <a:off x="19494500" y="66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140264</xdr:rowOff>
    </xdr:from>
    <xdr:to>
      <xdr:col>107</xdr:col>
      <xdr:colOff>50800</xdr:colOff>
      <xdr:row>40</xdr:row>
      <xdr:rowOff>83463</xdr:rowOff>
    </xdr:to>
    <xdr:cxnSp macro="">
      <xdr:nvCxnSpPr>
        <xdr:cNvPr id="554" name="直線コネクタ 553"/>
        <xdr:cNvCxnSpPr/>
      </xdr:nvCxnSpPr>
      <xdr:spPr>
        <a:xfrm>
          <a:off x="19545300" y="6655364"/>
          <a:ext cx="889000" cy="28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26347</xdr:rowOff>
    </xdr:from>
    <xdr:ext cx="599010" cy="259045"/>
    <xdr:sp macro="" textlink="">
      <xdr:nvSpPr>
        <xdr:cNvPr id="555"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151776</xdr:rowOff>
    </xdr:from>
    <xdr:ext cx="599010" cy="259045"/>
    <xdr:sp macro="" textlink="">
      <xdr:nvSpPr>
        <xdr:cNvPr id="556"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52803</xdr:rowOff>
    </xdr:from>
    <xdr:ext cx="599010" cy="259045"/>
    <xdr:sp macro="" textlink="">
      <xdr:nvSpPr>
        <xdr:cNvPr id="557" name="n_3aveValue【一般廃棄物処理施設】&#10;一人当たり有形固定資産（償却資産）額"/>
        <xdr:cNvSpPr txBox="1"/>
      </xdr:nvSpPr>
      <xdr:spPr>
        <a:xfrm>
          <a:off x="19245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118545</xdr:rowOff>
    </xdr:from>
    <xdr:ext cx="599010" cy="259045"/>
    <xdr:sp macro="" textlink="">
      <xdr:nvSpPr>
        <xdr:cNvPr id="558" name="n_1mainValue【一般廃棄物処理施設】&#10;一人当たり有形固定資産（償却資産）額"/>
        <xdr:cNvSpPr txBox="1"/>
      </xdr:nvSpPr>
      <xdr:spPr>
        <a:xfrm>
          <a:off x="21011095" y="697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125390</xdr:rowOff>
    </xdr:from>
    <xdr:ext cx="599010" cy="259045"/>
    <xdr:sp macro="" textlink="">
      <xdr:nvSpPr>
        <xdr:cNvPr id="559" name="n_2mainValue【一般廃棄物処理施設】&#10;一人当たり有形固定資産（償却資産）額"/>
        <xdr:cNvSpPr txBox="1"/>
      </xdr:nvSpPr>
      <xdr:spPr>
        <a:xfrm>
          <a:off x="20134795" y="698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36141</xdr:rowOff>
    </xdr:from>
    <xdr:ext cx="599010" cy="259045"/>
    <xdr:sp macro="" textlink="">
      <xdr:nvSpPr>
        <xdr:cNvPr id="560" name="n_3mainValue【一般廃棄物処理施設】&#10;一人当たり有形固定資産（償却資産）額"/>
        <xdr:cNvSpPr txBox="1"/>
      </xdr:nvSpPr>
      <xdr:spPr>
        <a:xfrm>
          <a:off x="19245795" y="637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2" name="テキスト ボックス 5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584" name="直線コネクタ 583"/>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585"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586" name="直線コネクタ 585"/>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87"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88" name="直線コネクタ 587"/>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89"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90" name="フローチャート: 判断 589"/>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591" name="フローチャート: 判断 590"/>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92" name="フローチャート: 判断 591"/>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93" name="フローチャート: 判断 592"/>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599" name="楕円 598"/>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600" name="【保健センター・保健所】&#10;有形固定資産減価償却率該当値テキスト"/>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01" name="楕円 600"/>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102870</xdr:rowOff>
    </xdr:to>
    <xdr:cxnSp macro="">
      <xdr:nvCxnSpPr>
        <xdr:cNvPr id="602" name="直線コネクタ 601"/>
        <xdr:cNvCxnSpPr/>
      </xdr:nvCxnSpPr>
      <xdr:spPr>
        <a:xfrm flipV="1">
          <a:off x="15481300" y="10180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603" name="楕円 602"/>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133350</xdr:rowOff>
    </xdr:to>
    <xdr:cxnSp macro="">
      <xdr:nvCxnSpPr>
        <xdr:cNvPr id="604" name="直線コネクタ 603"/>
        <xdr:cNvCxnSpPr/>
      </xdr:nvCxnSpPr>
      <xdr:spPr>
        <a:xfrm flipV="1">
          <a:off x="14592300" y="1021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05" name="楕円 604"/>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60</xdr:row>
      <xdr:rowOff>0</xdr:rowOff>
    </xdr:to>
    <xdr:cxnSp macro="">
      <xdr:nvCxnSpPr>
        <xdr:cNvPr id="606" name="直線コネクタ 605"/>
        <xdr:cNvCxnSpPr/>
      </xdr:nvCxnSpPr>
      <xdr:spPr>
        <a:xfrm flipV="1">
          <a:off x="13703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145432</xdr:rowOff>
    </xdr:from>
    <xdr:ext cx="405111" cy="259045"/>
    <xdr:sp macro="" textlink="">
      <xdr:nvSpPr>
        <xdr:cNvPr id="607"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608"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609"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610" name="n_1main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3827</xdr:rowOff>
    </xdr:from>
    <xdr:ext cx="405111" cy="259045"/>
    <xdr:sp macro="" textlink="">
      <xdr:nvSpPr>
        <xdr:cNvPr id="611" name="n_2mainValue【保健センター・保健所】&#10;有形固定資産減価償却率"/>
        <xdr:cNvSpPr txBox="1"/>
      </xdr:nvSpPr>
      <xdr:spPr>
        <a:xfrm>
          <a:off x="14389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12"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3" name="直線コネクタ 6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4" name="テキスト ボックス 6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5" name="直線コネクタ 6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6" name="テキスト ボックス 6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7" name="直線コネクタ 6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8" name="テキスト ボックス 6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9" name="直線コネクタ 6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0" name="テキスト ボックス 6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634" name="直線コネクタ 633"/>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35"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36" name="直線コネクタ 635"/>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637"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638" name="直線コネクタ 637"/>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639"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640" name="フローチャート: 判断 63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641" name="フローチャート: 判断 640"/>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642" name="フローチャート: 判断 641"/>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643" name="フローチャート: 判断 642"/>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164084</xdr:rowOff>
    </xdr:from>
    <xdr:to>
      <xdr:col>116</xdr:col>
      <xdr:colOff>114300</xdr:colOff>
      <xdr:row>61</xdr:row>
      <xdr:rowOff>94234</xdr:rowOff>
    </xdr:to>
    <xdr:sp macro="" textlink="">
      <xdr:nvSpPr>
        <xdr:cNvPr id="649" name="楕円 648"/>
        <xdr:cNvSpPr/>
      </xdr:nvSpPr>
      <xdr:spPr>
        <a:xfrm>
          <a:off x="22110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142511</xdr:rowOff>
    </xdr:from>
    <xdr:ext cx="469744" cy="259045"/>
    <xdr:sp macro="" textlink="">
      <xdr:nvSpPr>
        <xdr:cNvPr id="650" name="【保健センター・保健所】&#10;一人当たり面積該当値テキスト"/>
        <xdr:cNvSpPr txBox="1"/>
      </xdr:nvSpPr>
      <xdr:spPr>
        <a:xfrm>
          <a:off x="22199600" y="104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651" name="楕円 650"/>
        <xdr:cNvSpPr/>
      </xdr:nvSpPr>
      <xdr:spPr>
        <a:xfrm>
          <a:off x="2127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43434</xdr:rowOff>
    </xdr:from>
    <xdr:to>
      <xdr:col>116</xdr:col>
      <xdr:colOff>63500</xdr:colOff>
      <xdr:row>61</xdr:row>
      <xdr:rowOff>52578</xdr:rowOff>
    </xdr:to>
    <xdr:cxnSp macro="">
      <xdr:nvCxnSpPr>
        <xdr:cNvPr id="652" name="直線コネクタ 651"/>
        <xdr:cNvCxnSpPr/>
      </xdr:nvCxnSpPr>
      <xdr:spPr>
        <a:xfrm flipV="1">
          <a:off x="21323300" y="10501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xdr:rowOff>
    </xdr:from>
    <xdr:to>
      <xdr:col>107</xdr:col>
      <xdr:colOff>101600</xdr:colOff>
      <xdr:row>61</xdr:row>
      <xdr:rowOff>112522</xdr:rowOff>
    </xdr:to>
    <xdr:sp macro="" textlink="">
      <xdr:nvSpPr>
        <xdr:cNvPr id="653" name="楕円 652"/>
        <xdr:cNvSpPr/>
      </xdr:nvSpPr>
      <xdr:spPr>
        <a:xfrm>
          <a:off x="2038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61722</xdr:rowOff>
    </xdr:to>
    <xdr:cxnSp macro="">
      <xdr:nvCxnSpPr>
        <xdr:cNvPr id="654" name="直線コネクタ 653"/>
        <xdr:cNvCxnSpPr/>
      </xdr:nvCxnSpPr>
      <xdr:spPr>
        <a:xfrm flipV="1">
          <a:off x="20434300" y="1051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55" name="楕円 654"/>
        <xdr:cNvSpPr/>
      </xdr:nvSpPr>
      <xdr:spPr>
        <a:xfrm>
          <a:off x="19494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61722</xdr:rowOff>
    </xdr:from>
    <xdr:to>
      <xdr:col>107</xdr:col>
      <xdr:colOff>50800</xdr:colOff>
      <xdr:row>61</xdr:row>
      <xdr:rowOff>68580</xdr:rowOff>
    </xdr:to>
    <xdr:cxnSp macro="">
      <xdr:nvCxnSpPr>
        <xdr:cNvPr id="656" name="直線コネクタ 655"/>
        <xdr:cNvCxnSpPr/>
      </xdr:nvCxnSpPr>
      <xdr:spPr>
        <a:xfrm flipV="1">
          <a:off x="19545300" y="105201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105935</xdr:rowOff>
    </xdr:from>
    <xdr:ext cx="469744" cy="259045"/>
    <xdr:sp macro="" textlink="">
      <xdr:nvSpPr>
        <xdr:cNvPr id="657" name="n_1aveValue【保健センター・保健所】&#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153941</xdr:rowOff>
    </xdr:from>
    <xdr:ext cx="469744" cy="259045"/>
    <xdr:sp macro="" textlink="">
      <xdr:nvSpPr>
        <xdr:cNvPr id="658" name="n_2aveValue【保健センター・保健所】&#10;一人当たり面積"/>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124223</xdr:rowOff>
    </xdr:from>
    <xdr:ext cx="469744" cy="259045"/>
    <xdr:sp macro="" textlink="">
      <xdr:nvSpPr>
        <xdr:cNvPr id="659" name="n_3aveValue【保健センター・保健所】&#10;一人当たり面積"/>
        <xdr:cNvSpPr txBox="1"/>
      </xdr:nvSpPr>
      <xdr:spPr>
        <a:xfrm>
          <a:off x="19310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119905</xdr:rowOff>
    </xdr:from>
    <xdr:ext cx="469744" cy="259045"/>
    <xdr:sp macro="" textlink="">
      <xdr:nvSpPr>
        <xdr:cNvPr id="660" name="n_1mainValue【保健センター・保健所】&#10;一人当たり面積"/>
        <xdr:cNvSpPr txBox="1"/>
      </xdr:nvSpPr>
      <xdr:spPr>
        <a:xfrm>
          <a:off x="21075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129049</xdr:rowOff>
    </xdr:from>
    <xdr:ext cx="469744" cy="259045"/>
    <xdr:sp macro="" textlink="">
      <xdr:nvSpPr>
        <xdr:cNvPr id="661" name="n_2mainValue【保健センター・保健所】&#10;一人当たり面積"/>
        <xdr:cNvSpPr txBox="1"/>
      </xdr:nvSpPr>
      <xdr:spPr>
        <a:xfrm>
          <a:off x="20199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662" name="n_3mainValue【保健センター・保健所】&#10;一人当たり面積"/>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3" name="直線コネクタ 6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4" name="テキスト ボックス 6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5" name="直線コネクタ 6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6" name="テキスト ボックス 6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7" name="直線コネクタ 6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8" name="テキスト ボックス 6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9" name="直線コネクタ 6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0" name="テキスト ボックス 6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1" name="直線コネクタ 6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2" name="テキスト ボックス 6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3" name="直線コネクタ 6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4" name="テキスト ボックス 6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688" name="直線コネクタ 687"/>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689"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690" name="直線コネクタ 689"/>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2" name="直線コネクタ 6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693"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94" name="フローチャート: 判断 693"/>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695" name="フローチャート: 判断 694"/>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696" name="フローチャート: 判断 695"/>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697" name="フローチャート: 判断 696"/>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155484</xdr:rowOff>
    </xdr:from>
    <xdr:to>
      <xdr:col>85</xdr:col>
      <xdr:colOff>177800</xdr:colOff>
      <xdr:row>84</xdr:row>
      <xdr:rowOff>85634</xdr:rowOff>
    </xdr:to>
    <xdr:sp macro="" textlink="">
      <xdr:nvSpPr>
        <xdr:cNvPr id="703" name="楕円 702"/>
        <xdr:cNvSpPr/>
      </xdr:nvSpPr>
      <xdr:spPr>
        <a:xfrm>
          <a:off x="16268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133911</xdr:rowOff>
    </xdr:from>
    <xdr:ext cx="405111" cy="259045"/>
    <xdr:sp macro="" textlink="">
      <xdr:nvSpPr>
        <xdr:cNvPr id="704" name="【消防施設】&#10;有形固定資産減価償却率該当値テキスト"/>
        <xdr:cNvSpPr txBox="1"/>
      </xdr:nvSpPr>
      <xdr:spPr>
        <a:xfrm>
          <a:off x="16357600"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705" name="楕円 704"/>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34834</xdr:rowOff>
    </xdr:from>
    <xdr:to>
      <xdr:col>85</xdr:col>
      <xdr:colOff>127000</xdr:colOff>
      <xdr:row>84</xdr:row>
      <xdr:rowOff>49530</xdr:rowOff>
    </xdr:to>
    <xdr:cxnSp macro="">
      <xdr:nvCxnSpPr>
        <xdr:cNvPr id="706" name="直線コネクタ 705"/>
        <xdr:cNvCxnSpPr/>
      </xdr:nvCxnSpPr>
      <xdr:spPr>
        <a:xfrm flipV="1">
          <a:off x="15481300" y="144366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52614</xdr:rowOff>
    </xdr:from>
    <xdr:to>
      <xdr:col>76</xdr:col>
      <xdr:colOff>165100</xdr:colOff>
      <xdr:row>84</xdr:row>
      <xdr:rowOff>154214</xdr:rowOff>
    </xdr:to>
    <xdr:sp macro="" textlink="">
      <xdr:nvSpPr>
        <xdr:cNvPr id="707" name="楕円 706"/>
        <xdr:cNvSpPr/>
      </xdr:nvSpPr>
      <xdr:spPr>
        <a:xfrm>
          <a:off x="14541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103414</xdr:rowOff>
    </xdr:to>
    <xdr:cxnSp macro="">
      <xdr:nvCxnSpPr>
        <xdr:cNvPr id="708" name="直線コネクタ 707"/>
        <xdr:cNvCxnSpPr/>
      </xdr:nvCxnSpPr>
      <xdr:spPr>
        <a:xfrm flipV="1">
          <a:off x="14592300" y="144513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709"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710"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711"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712" name="n_1mainValue【消防施設】&#10;有形固定資産減価償却率"/>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145341</xdr:rowOff>
    </xdr:from>
    <xdr:ext cx="405111" cy="259045"/>
    <xdr:sp macro="" textlink="">
      <xdr:nvSpPr>
        <xdr:cNvPr id="713" name="n_2mainValue【消防施設】&#10;有形固定資産減価償却率"/>
        <xdr:cNvSpPr txBox="1"/>
      </xdr:nvSpPr>
      <xdr:spPr>
        <a:xfrm>
          <a:off x="14389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737" name="直線コネクタ 736"/>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3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39" name="直線コネクタ 73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740"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741" name="直線コネクタ 740"/>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742"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743" name="フローチャート: 判断 742"/>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44" name="フローチャート: 判断 74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745" name="フローチャート: 判断 744"/>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46" name="フローチャート: 判断 745"/>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95886</xdr:rowOff>
    </xdr:from>
    <xdr:to>
      <xdr:col>116</xdr:col>
      <xdr:colOff>114300</xdr:colOff>
      <xdr:row>78</xdr:row>
      <xdr:rowOff>26036</xdr:rowOff>
    </xdr:to>
    <xdr:sp macro="" textlink="">
      <xdr:nvSpPr>
        <xdr:cNvPr id="752" name="楕円 751"/>
        <xdr:cNvSpPr/>
      </xdr:nvSpPr>
      <xdr:spPr>
        <a:xfrm>
          <a:off x="221107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48913</xdr:rowOff>
    </xdr:from>
    <xdr:ext cx="469744" cy="259045"/>
    <xdr:sp macro="" textlink="">
      <xdr:nvSpPr>
        <xdr:cNvPr id="753" name="【消防施設】&#10;一人当たり面積該当値テキスト"/>
        <xdr:cNvSpPr txBox="1"/>
      </xdr:nvSpPr>
      <xdr:spPr>
        <a:xfrm>
          <a:off x="22199600" y="1325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124461</xdr:rowOff>
    </xdr:from>
    <xdr:to>
      <xdr:col>112</xdr:col>
      <xdr:colOff>38100</xdr:colOff>
      <xdr:row>78</xdr:row>
      <xdr:rowOff>54611</xdr:rowOff>
    </xdr:to>
    <xdr:sp macro="" textlink="">
      <xdr:nvSpPr>
        <xdr:cNvPr id="754" name="楕円 753"/>
        <xdr:cNvSpPr/>
      </xdr:nvSpPr>
      <xdr:spPr>
        <a:xfrm>
          <a:off x="21272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146686</xdr:rowOff>
    </xdr:from>
    <xdr:to>
      <xdr:col>116</xdr:col>
      <xdr:colOff>63500</xdr:colOff>
      <xdr:row>78</xdr:row>
      <xdr:rowOff>3811</xdr:rowOff>
    </xdr:to>
    <xdr:cxnSp macro="">
      <xdr:nvCxnSpPr>
        <xdr:cNvPr id="755" name="直線コネクタ 754"/>
        <xdr:cNvCxnSpPr/>
      </xdr:nvCxnSpPr>
      <xdr:spPr>
        <a:xfrm flipV="1">
          <a:off x="21323300" y="133483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153036</xdr:rowOff>
    </xdr:from>
    <xdr:to>
      <xdr:col>107</xdr:col>
      <xdr:colOff>101600</xdr:colOff>
      <xdr:row>78</xdr:row>
      <xdr:rowOff>83186</xdr:rowOff>
    </xdr:to>
    <xdr:sp macro="" textlink="">
      <xdr:nvSpPr>
        <xdr:cNvPr id="756" name="楕円 755"/>
        <xdr:cNvSpPr/>
      </xdr:nvSpPr>
      <xdr:spPr>
        <a:xfrm>
          <a:off x="20383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3811</xdr:rowOff>
    </xdr:from>
    <xdr:to>
      <xdr:col>111</xdr:col>
      <xdr:colOff>177800</xdr:colOff>
      <xdr:row>78</xdr:row>
      <xdr:rowOff>32386</xdr:rowOff>
    </xdr:to>
    <xdr:cxnSp macro="">
      <xdr:nvCxnSpPr>
        <xdr:cNvPr id="757" name="直線コネクタ 756"/>
        <xdr:cNvCxnSpPr/>
      </xdr:nvCxnSpPr>
      <xdr:spPr>
        <a:xfrm flipV="1">
          <a:off x="20434300" y="13376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58"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93363</xdr:rowOff>
    </xdr:from>
    <xdr:ext cx="469744" cy="259045"/>
    <xdr:sp macro="" textlink="">
      <xdr:nvSpPr>
        <xdr:cNvPr id="759"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760"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71138</xdr:rowOff>
    </xdr:from>
    <xdr:ext cx="469744" cy="259045"/>
    <xdr:sp macro="" textlink="">
      <xdr:nvSpPr>
        <xdr:cNvPr id="761" name="n_1mainValue【消防施設】&#10;一人当たり面積"/>
        <xdr:cNvSpPr txBox="1"/>
      </xdr:nvSpPr>
      <xdr:spPr>
        <a:xfrm>
          <a:off x="21075727" y="131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99713</xdr:rowOff>
    </xdr:from>
    <xdr:ext cx="469744" cy="259045"/>
    <xdr:sp macro="" textlink="">
      <xdr:nvSpPr>
        <xdr:cNvPr id="762" name="n_2mainValue【消防施設】&#10;一人当たり面積"/>
        <xdr:cNvSpPr txBox="1"/>
      </xdr:nvSpPr>
      <xdr:spPr>
        <a:xfrm>
          <a:off x="20199427" y="1312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4" name="テキスト ボックス 77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6" name="直線コネクタ 78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8" name="直線コネクタ 78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90" name="直線コネクタ 78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791"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92" name="フローチャート: 判断 791"/>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793" name="フローチャート: 判断 792"/>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794" name="フローチャート: 判断 793"/>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795" name="フローチャート: 判断 794"/>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34289</xdr:rowOff>
    </xdr:from>
    <xdr:to>
      <xdr:col>85</xdr:col>
      <xdr:colOff>177800</xdr:colOff>
      <xdr:row>105</xdr:row>
      <xdr:rowOff>135889</xdr:rowOff>
    </xdr:to>
    <xdr:sp macro="" textlink="">
      <xdr:nvSpPr>
        <xdr:cNvPr id="801" name="楕円 800"/>
        <xdr:cNvSpPr/>
      </xdr:nvSpPr>
      <xdr:spPr>
        <a:xfrm>
          <a:off x="162687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12716</xdr:rowOff>
    </xdr:from>
    <xdr:ext cx="405111" cy="259045"/>
    <xdr:sp macro="" textlink="">
      <xdr:nvSpPr>
        <xdr:cNvPr id="802" name="【庁舎】&#10;有形固定資産減価償却率該当値テキスト"/>
        <xdr:cNvSpPr txBox="1"/>
      </xdr:nvSpPr>
      <xdr:spPr>
        <a:xfrm>
          <a:off x="16357600" y="1801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58420</xdr:rowOff>
    </xdr:from>
    <xdr:to>
      <xdr:col>81</xdr:col>
      <xdr:colOff>101600</xdr:colOff>
      <xdr:row>105</xdr:row>
      <xdr:rowOff>160020</xdr:rowOff>
    </xdr:to>
    <xdr:sp macro="" textlink="">
      <xdr:nvSpPr>
        <xdr:cNvPr id="803" name="楕円 802"/>
        <xdr:cNvSpPr/>
      </xdr:nvSpPr>
      <xdr:spPr>
        <a:xfrm>
          <a:off x="154305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85089</xdr:rowOff>
    </xdr:from>
    <xdr:to>
      <xdr:col>85</xdr:col>
      <xdr:colOff>127000</xdr:colOff>
      <xdr:row>105</xdr:row>
      <xdr:rowOff>109220</xdr:rowOff>
    </xdr:to>
    <xdr:cxnSp macro="">
      <xdr:nvCxnSpPr>
        <xdr:cNvPr id="804" name="直線コネクタ 803"/>
        <xdr:cNvCxnSpPr/>
      </xdr:nvCxnSpPr>
      <xdr:spPr>
        <a:xfrm flipV="1">
          <a:off x="15481300" y="180873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05" name="楕円 804"/>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109220</xdr:rowOff>
    </xdr:from>
    <xdr:to>
      <xdr:col>81</xdr:col>
      <xdr:colOff>50800</xdr:colOff>
      <xdr:row>105</xdr:row>
      <xdr:rowOff>133350</xdr:rowOff>
    </xdr:to>
    <xdr:cxnSp macro="">
      <xdr:nvCxnSpPr>
        <xdr:cNvPr id="806" name="直線コネクタ 805"/>
        <xdr:cNvCxnSpPr/>
      </xdr:nvCxnSpPr>
      <xdr:spPr>
        <a:xfrm flipV="1">
          <a:off x="14592300" y="18111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107950</xdr:rowOff>
    </xdr:from>
    <xdr:to>
      <xdr:col>72</xdr:col>
      <xdr:colOff>38100</xdr:colOff>
      <xdr:row>106</xdr:row>
      <xdr:rowOff>38100</xdr:rowOff>
    </xdr:to>
    <xdr:sp macro="" textlink="">
      <xdr:nvSpPr>
        <xdr:cNvPr id="807" name="楕円 806"/>
        <xdr:cNvSpPr/>
      </xdr:nvSpPr>
      <xdr:spPr>
        <a:xfrm>
          <a:off x="13652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158750</xdr:rowOff>
    </xdr:to>
    <xdr:cxnSp macro="">
      <xdr:nvCxnSpPr>
        <xdr:cNvPr id="808" name="直線コネクタ 807"/>
        <xdr:cNvCxnSpPr/>
      </xdr:nvCxnSpPr>
      <xdr:spPr>
        <a:xfrm flipV="1">
          <a:off x="13703300" y="1813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19066</xdr:rowOff>
    </xdr:from>
    <xdr:ext cx="405111" cy="259045"/>
    <xdr:sp macro="" textlink="">
      <xdr:nvSpPr>
        <xdr:cNvPr id="809"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165116</xdr:rowOff>
    </xdr:from>
    <xdr:ext cx="405111" cy="259045"/>
    <xdr:sp macro="" textlink="">
      <xdr:nvSpPr>
        <xdr:cNvPr id="810"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811"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151147</xdr:rowOff>
    </xdr:from>
    <xdr:ext cx="405111" cy="259045"/>
    <xdr:sp macro="" textlink="">
      <xdr:nvSpPr>
        <xdr:cNvPr id="812" name="n_1mainValue【庁舎】&#10;有形固定資産減価償却率"/>
        <xdr:cNvSpPr txBox="1"/>
      </xdr:nvSpPr>
      <xdr:spPr>
        <a:xfrm>
          <a:off x="15266044" y="181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13"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29227</xdr:rowOff>
    </xdr:from>
    <xdr:ext cx="405111" cy="259045"/>
    <xdr:sp macro="" textlink="">
      <xdr:nvSpPr>
        <xdr:cNvPr id="814" name="n_3mainValue【庁舎】&#10;有形固定資産減価償却率"/>
        <xdr:cNvSpPr txBox="1"/>
      </xdr:nvSpPr>
      <xdr:spPr>
        <a:xfrm>
          <a:off x="13500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36" name="テキスト ボックス 83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38" name="テキスト ボックス 83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840" name="直線コネクタ 839"/>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841"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842" name="直線コネクタ 841"/>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843"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844" name="直線コネクタ 843"/>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845"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846" name="フローチャート: 判断 845"/>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847" name="フローチャート: 判断 846"/>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848" name="フローチャート: 判断 847"/>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849" name="フローチャート: 判断 848"/>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38136</xdr:rowOff>
    </xdr:from>
    <xdr:to>
      <xdr:col>116</xdr:col>
      <xdr:colOff>114300</xdr:colOff>
      <xdr:row>108</xdr:row>
      <xdr:rowOff>139736</xdr:rowOff>
    </xdr:to>
    <xdr:sp macro="" textlink="">
      <xdr:nvSpPr>
        <xdr:cNvPr id="855" name="楕円 854"/>
        <xdr:cNvSpPr/>
      </xdr:nvSpPr>
      <xdr:spPr>
        <a:xfrm>
          <a:off x="22110700" y="185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168963</xdr:rowOff>
    </xdr:from>
    <xdr:ext cx="469744" cy="259045"/>
    <xdr:sp macro="" textlink="">
      <xdr:nvSpPr>
        <xdr:cNvPr id="856" name="【庁舎】&#10;一人当たり面積該当値テキスト"/>
        <xdr:cNvSpPr txBox="1"/>
      </xdr:nvSpPr>
      <xdr:spPr>
        <a:xfrm>
          <a:off x="22199600" y="183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40422</xdr:rowOff>
    </xdr:from>
    <xdr:to>
      <xdr:col>112</xdr:col>
      <xdr:colOff>38100</xdr:colOff>
      <xdr:row>108</xdr:row>
      <xdr:rowOff>142022</xdr:rowOff>
    </xdr:to>
    <xdr:sp macro="" textlink="">
      <xdr:nvSpPr>
        <xdr:cNvPr id="857" name="楕円 856"/>
        <xdr:cNvSpPr/>
      </xdr:nvSpPr>
      <xdr:spPr>
        <a:xfrm>
          <a:off x="21272500" y="185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88936</xdr:rowOff>
    </xdr:from>
    <xdr:to>
      <xdr:col>116</xdr:col>
      <xdr:colOff>63500</xdr:colOff>
      <xdr:row>108</xdr:row>
      <xdr:rowOff>91222</xdr:rowOff>
    </xdr:to>
    <xdr:cxnSp macro="">
      <xdr:nvCxnSpPr>
        <xdr:cNvPr id="858" name="直線コネクタ 857"/>
        <xdr:cNvCxnSpPr/>
      </xdr:nvCxnSpPr>
      <xdr:spPr>
        <a:xfrm flipV="1">
          <a:off x="21323300" y="186055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42545</xdr:rowOff>
    </xdr:from>
    <xdr:to>
      <xdr:col>107</xdr:col>
      <xdr:colOff>101600</xdr:colOff>
      <xdr:row>108</xdr:row>
      <xdr:rowOff>144145</xdr:rowOff>
    </xdr:to>
    <xdr:sp macro="" textlink="">
      <xdr:nvSpPr>
        <xdr:cNvPr id="859" name="楕円 858"/>
        <xdr:cNvSpPr/>
      </xdr:nvSpPr>
      <xdr:spPr>
        <a:xfrm>
          <a:off x="20383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91222</xdr:rowOff>
    </xdr:from>
    <xdr:to>
      <xdr:col>111</xdr:col>
      <xdr:colOff>177800</xdr:colOff>
      <xdr:row>108</xdr:row>
      <xdr:rowOff>93345</xdr:rowOff>
    </xdr:to>
    <xdr:cxnSp macro="">
      <xdr:nvCxnSpPr>
        <xdr:cNvPr id="860" name="直線コネクタ 859"/>
        <xdr:cNvCxnSpPr/>
      </xdr:nvCxnSpPr>
      <xdr:spPr>
        <a:xfrm flipV="1">
          <a:off x="20434300" y="1860782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44667</xdr:rowOff>
    </xdr:from>
    <xdr:to>
      <xdr:col>102</xdr:col>
      <xdr:colOff>165100</xdr:colOff>
      <xdr:row>108</xdr:row>
      <xdr:rowOff>146267</xdr:rowOff>
    </xdr:to>
    <xdr:sp macro="" textlink="">
      <xdr:nvSpPr>
        <xdr:cNvPr id="861" name="楕円 860"/>
        <xdr:cNvSpPr/>
      </xdr:nvSpPr>
      <xdr:spPr>
        <a:xfrm>
          <a:off x="19494500" y="185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93345</xdr:rowOff>
    </xdr:from>
    <xdr:to>
      <xdr:col>107</xdr:col>
      <xdr:colOff>50800</xdr:colOff>
      <xdr:row>108</xdr:row>
      <xdr:rowOff>95467</xdr:rowOff>
    </xdr:to>
    <xdr:cxnSp macro="">
      <xdr:nvCxnSpPr>
        <xdr:cNvPr id="862" name="直線コネクタ 861"/>
        <xdr:cNvCxnSpPr/>
      </xdr:nvCxnSpPr>
      <xdr:spPr>
        <a:xfrm flipV="1">
          <a:off x="19545300" y="1860994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135762</xdr:rowOff>
    </xdr:from>
    <xdr:ext cx="469744" cy="259045"/>
    <xdr:sp macro="" textlink="">
      <xdr:nvSpPr>
        <xdr:cNvPr id="863" name="n_1aveValue【庁舎】&#10;一人当たり面積"/>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150947</xdr:rowOff>
    </xdr:from>
    <xdr:ext cx="469744" cy="259045"/>
    <xdr:sp macro="" textlink="">
      <xdr:nvSpPr>
        <xdr:cNvPr id="864"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143600</xdr:rowOff>
    </xdr:from>
    <xdr:ext cx="469744" cy="259045"/>
    <xdr:sp macro="" textlink="">
      <xdr:nvSpPr>
        <xdr:cNvPr id="865" name="n_3aveValue【庁舎】&#10;一人当たり面積"/>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158549</xdr:rowOff>
    </xdr:from>
    <xdr:ext cx="469744" cy="259045"/>
    <xdr:sp macro="" textlink="">
      <xdr:nvSpPr>
        <xdr:cNvPr id="866" name="n_1mainValue【庁舎】&#10;一人当たり面積"/>
        <xdr:cNvSpPr txBox="1"/>
      </xdr:nvSpPr>
      <xdr:spPr>
        <a:xfrm>
          <a:off x="21075727" y="1833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160672</xdr:rowOff>
    </xdr:from>
    <xdr:ext cx="469744" cy="259045"/>
    <xdr:sp macro="" textlink="">
      <xdr:nvSpPr>
        <xdr:cNvPr id="867" name="n_2mainValue【庁舎】&#10;一人当たり面積"/>
        <xdr:cNvSpPr txBox="1"/>
      </xdr:nvSpPr>
      <xdr:spPr>
        <a:xfrm>
          <a:off x="20199427" y="1833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162794</xdr:rowOff>
    </xdr:from>
    <xdr:ext cx="469744" cy="259045"/>
    <xdr:sp macro="" textlink="">
      <xdr:nvSpPr>
        <xdr:cNvPr id="868" name="n_3mainValue【庁舎】&#10;一人当たり面積"/>
        <xdr:cNvSpPr txBox="1"/>
      </xdr:nvSpPr>
      <xdr:spPr>
        <a:xfrm>
          <a:off x="19310427" y="183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類似団体と比較して有形固定資産減価償却率が特に高くなっている施設は、市民会館が</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％、福祉施設が</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％、一般廃棄物処理施設が</a:t>
          </a:r>
          <a:r>
            <a:rPr kumimoji="1" lang="en-US" altLang="ja-JP" sz="1300">
              <a:latin typeface="ＭＳ Ｐゴシック" panose="020B0600070205080204" pitchFamily="50" charset="-128"/>
              <a:ea typeface="ＭＳ Ｐゴシック" panose="020B0600070205080204" pitchFamily="50" charset="-128"/>
            </a:rPr>
            <a:t>65.8</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％であり、特に低くなっている施設は、消防施設が</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消防施設については、町の面積が広く、多くの消防団組織、消防施設があるため、一人当たり面積が高くなっている。</a:t>
          </a:r>
        </a:p>
        <a:p>
          <a:r>
            <a:rPr kumimoji="1" lang="ja-JP" altLang="en-US" sz="1300">
              <a:latin typeface="ＭＳ Ｐゴシック" panose="020B0600070205080204" pitchFamily="50" charset="-128"/>
              <a:ea typeface="ＭＳ Ｐゴシック" panose="020B0600070205080204" pitchFamily="50" charset="-128"/>
            </a:rPr>
            <a:t>　各施設、公共施設等総合管理計画に基づき、老朽化対策を行っていくが、庁舎、保健センター・保健所、福祉施設、図書館、一般廃棄物処理施設はそれぞれ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施設しかないため、人口動向等を踏まえ、必要に応じて適正規模の検証を行なう。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304;&#36001;&#25919;&#29366;&#27841;&#36039;&#26009;&#38598;&#12305;_444618_&#20061;&#3732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67.599999999999994</v>
          </cell>
          <cell r="CF53">
            <v>70.7</v>
          </cell>
          <cell r="CN53">
            <v>71.8</v>
          </cell>
          <cell r="CV53">
            <v>72.8</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row>
        <row r="75">
          <cell r="BP75">
            <v>5.0999999999999996</v>
          </cell>
          <cell r="BX75">
            <v>4.4000000000000004</v>
          </cell>
          <cell r="CF75">
            <v>4.4000000000000004</v>
          </cell>
          <cell r="CN75">
            <v>4.7</v>
          </cell>
          <cell r="CV75">
            <v>5.4</v>
          </cell>
        </row>
        <row r="77">
          <cell r="AN77" t="str">
            <v>類似団体内平均値</v>
          </cell>
          <cell r="BP77">
            <v>54</v>
          </cell>
          <cell r="BX77">
            <v>0</v>
          </cell>
          <cell r="CF77">
            <v>0</v>
          </cell>
          <cell r="CN77">
            <v>0</v>
          </cell>
          <cell r="CV77">
            <v>0</v>
          </cell>
        </row>
        <row r="79">
          <cell r="BP79">
            <v>11.5</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C6" sqref="AC6:AL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7747111</v>
      </c>
      <c r="BO4" s="423"/>
      <c r="BP4" s="423"/>
      <c r="BQ4" s="423"/>
      <c r="BR4" s="423"/>
      <c r="BS4" s="423"/>
      <c r="BT4" s="423"/>
      <c r="BU4" s="424"/>
      <c r="BV4" s="422">
        <v>7812773</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9.1</v>
      </c>
      <c r="CU4" s="604"/>
      <c r="CV4" s="604"/>
      <c r="CW4" s="604"/>
      <c r="CX4" s="604"/>
      <c r="CY4" s="604"/>
      <c r="CZ4" s="604"/>
      <c r="DA4" s="605"/>
      <c r="DB4" s="603">
        <v>10.3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7217702</v>
      </c>
      <c r="BO5" s="428"/>
      <c r="BP5" s="428"/>
      <c r="BQ5" s="428"/>
      <c r="BR5" s="428"/>
      <c r="BS5" s="428"/>
      <c r="BT5" s="428"/>
      <c r="BU5" s="429"/>
      <c r="BV5" s="427">
        <v>7294020</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92.1</v>
      </c>
      <c r="CU5" s="398"/>
      <c r="CV5" s="398"/>
      <c r="CW5" s="398"/>
      <c r="CX5" s="398"/>
      <c r="CY5" s="398"/>
      <c r="CZ5" s="398"/>
      <c r="DA5" s="399"/>
      <c r="DB5" s="397">
        <v>88.6</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529409</v>
      </c>
      <c r="BO6" s="428"/>
      <c r="BP6" s="428"/>
      <c r="BQ6" s="428"/>
      <c r="BR6" s="428"/>
      <c r="BS6" s="428"/>
      <c r="BT6" s="428"/>
      <c r="BU6" s="429"/>
      <c r="BV6" s="427">
        <v>518753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96.1</v>
      </c>
      <c r="CU6" s="578"/>
      <c r="CV6" s="578"/>
      <c r="CW6" s="578"/>
      <c r="CX6" s="578"/>
      <c r="CY6" s="578"/>
      <c r="CZ6" s="578"/>
      <c r="DA6" s="579"/>
      <c r="DB6" s="577">
        <v>92.5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166351</v>
      </c>
      <c r="BO7" s="428"/>
      <c r="BP7" s="428"/>
      <c r="BQ7" s="428"/>
      <c r="BR7" s="428"/>
      <c r="BS7" s="428"/>
      <c r="BT7" s="428"/>
      <c r="BU7" s="429"/>
      <c r="BV7" s="427">
        <v>106327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3980353</v>
      </c>
      <c r="CU7" s="428"/>
      <c r="CV7" s="428"/>
      <c r="CW7" s="428"/>
      <c r="CX7" s="428"/>
      <c r="CY7" s="428"/>
      <c r="CZ7" s="428"/>
      <c r="DA7" s="429"/>
      <c r="DB7" s="427">
        <v>4013949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363058</v>
      </c>
      <c r="BO8" s="428"/>
      <c r="BP8" s="428"/>
      <c r="BQ8" s="428"/>
      <c r="BR8" s="428"/>
      <c r="BS8" s="428"/>
      <c r="BT8" s="428"/>
      <c r="BU8" s="429"/>
      <c r="BV8" s="427">
        <v>412426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0.33</v>
      </c>
      <c r="CU8" s="541"/>
      <c r="CV8" s="541"/>
      <c r="CW8" s="541"/>
      <c r="CX8" s="541"/>
      <c r="CY8" s="541"/>
      <c r="CZ8" s="541"/>
      <c r="DA8" s="542"/>
      <c r="DB8" s="540">
        <v>0.32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9645</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-49368</v>
      </c>
      <c r="BO9" s="428"/>
      <c r="BP9" s="428"/>
      <c r="BQ9" s="428"/>
      <c r="BR9" s="428"/>
      <c r="BS9" s="428"/>
      <c r="BT9" s="428"/>
      <c r="BU9" s="429"/>
      <c r="BV9" s="427">
        <v>26028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v>
      </c>
      <c r="CU9" s="398"/>
      <c r="CV9" s="398"/>
      <c r="CW9" s="398"/>
      <c r="CX9" s="398"/>
      <c r="CY9" s="398"/>
      <c r="CZ9" s="398"/>
      <c r="DA9" s="399"/>
      <c r="DB9" s="397">
        <v>12.6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10421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1437</v>
      </c>
      <c r="BO10" s="428"/>
      <c r="BP10" s="428"/>
      <c r="BQ10" s="428"/>
      <c r="BR10" s="428"/>
      <c r="BS10" s="428"/>
      <c r="BT10" s="428"/>
      <c r="BU10" s="429"/>
      <c r="BV10" s="427">
        <v>1542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9530</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330000</v>
      </c>
      <c r="BO12" s="428"/>
      <c r="BP12" s="428"/>
      <c r="BQ12" s="428"/>
      <c r="BR12" s="428"/>
      <c r="BS12" s="428"/>
      <c r="BT12" s="428"/>
      <c r="BU12" s="429"/>
      <c r="BV12" s="427">
        <v>349000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9435</v>
      </c>
      <c r="S13" s="531"/>
      <c r="T13" s="531"/>
      <c r="U13" s="531"/>
      <c r="V13" s="532"/>
      <c r="W13" s="518" t="s">
        <v>139</v>
      </c>
      <c r="X13" s="440"/>
      <c r="Y13" s="440"/>
      <c r="Z13" s="440"/>
      <c r="AA13" s="440"/>
      <c r="AB13" s="441"/>
      <c r="AC13" s="403">
        <v>1304</v>
      </c>
      <c r="AD13" s="404"/>
      <c r="AE13" s="404"/>
      <c r="AF13" s="404"/>
      <c r="AG13" s="405"/>
      <c r="AH13" s="403">
        <v>1467</v>
      </c>
      <c r="AI13" s="404"/>
      <c r="AJ13" s="404"/>
      <c r="AK13" s="404"/>
      <c r="AL13" s="406"/>
      <c r="AM13" s="496" t="s">
        <v>140</v>
      </c>
      <c r="AN13" s="401"/>
      <c r="AO13" s="401"/>
      <c r="AP13" s="401"/>
      <c r="AQ13" s="401"/>
      <c r="AR13" s="401"/>
      <c r="AS13" s="401"/>
      <c r="AT13" s="402"/>
      <c r="AU13" s="484" t="s">
        <v>120</v>
      </c>
      <c r="AV13" s="485"/>
      <c r="AW13" s="485"/>
      <c r="AX13" s="485"/>
      <c r="AY13" s="407" t="s">
        <v>141</v>
      </c>
      <c r="AZ13" s="408"/>
      <c r="BA13" s="408"/>
      <c r="BB13" s="408"/>
      <c r="BC13" s="408"/>
      <c r="BD13" s="408"/>
      <c r="BE13" s="408"/>
      <c r="BF13" s="408"/>
      <c r="BG13" s="408"/>
      <c r="BH13" s="408"/>
      <c r="BI13" s="408"/>
      <c r="BJ13" s="408"/>
      <c r="BK13" s="408"/>
      <c r="BL13" s="408"/>
      <c r="BM13" s="409"/>
      <c r="BN13" s="427">
        <v>-377931</v>
      </c>
      <c r="BO13" s="428"/>
      <c r="BP13" s="428"/>
      <c r="BQ13" s="428"/>
      <c r="BR13" s="428"/>
      <c r="BS13" s="428"/>
      <c r="BT13" s="428"/>
      <c r="BU13" s="429"/>
      <c r="BV13" s="427">
        <v>-321430</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5.4</v>
      </c>
      <c r="CU13" s="398"/>
      <c r="CV13" s="398"/>
      <c r="CW13" s="398"/>
      <c r="CX13" s="398"/>
      <c r="CY13" s="398"/>
      <c r="CZ13" s="398"/>
      <c r="DA13" s="399"/>
      <c r="DB13" s="397">
        <v>4.7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9718</v>
      </c>
      <c r="S14" s="531"/>
      <c r="T14" s="531"/>
      <c r="U14" s="531"/>
      <c r="V14" s="532"/>
      <c r="W14" s="533"/>
      <c r="X14" s="443"/>
      <c r="Y14" s="443"/>
      <c r="Z14" s="443"/>
      <c r="AA14" s="443"/>
      <c r="AB14" s="444"/>
      <c r="AC14" s="523">
        <v>26.4</v>
      </c>
      <c r="AD14" s="524"/>
      <c r="AE14" s="524"/>
      <c r="AF14" s="524"/>
      <c r="AG14" s="525"/>
      <c r="AH14" s="523">
        <v>27.4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145</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9642</v>
      </c>
      <c r="S15" s="531"/>
      <c r="T15" s="531"/>
      <c r="U15" s="531"/>
      <c r="V15" s="532"/>
      <c r="W15" s="518" t="s">
        <v>147</v>
      </c>
      <c r="X15" s="440"/>
      <c r="Y15" s="440"/>
      <c r="Z15" s="440"/>
      <c r="AA15" s="440"/>
      <c r="AB15" s="441"/>
      <c r="AC15" s="403">
        <v>912</v>
      </c>
      <c r="AD15" s="404"/>
      <c r="AE15" s="404"/>
      <c r="AF15" s="404"/>
      <c r="AG15" s="405"/>
      <c r="AH15" s="403">
        <v>964</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1174734</v>
      </c>
      <c r="BO15" s="423"/>
      <c r="BP15" s="423"/>
      <c r="BQ15" s="423"/>
      <c r="BR15" s="423"/>
      <c r="BS15" s="423"/>
      <c r="BT15" s="423"/>
      <c r="BU15" s="424"/>
      <c r="BV15" s="422">
        <v>1175616</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18.5</v>
      </c>
      <c r="AD16" s="524"/>
      <c r="AE16" s="524"/>
      <c r="AF16" s="524"/>
      <c r="AG16" s="525"/>
      <c r="AH16" s="523">
        <v>18</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3491364</v>
      </c>
      <c r="BO16" s="428"/>
      <c r="BP16" s="428"/>
      <c r="BQ16" s="428"/>
      <c r="BR16" s="428"/>
      <c r="BS16" s="428"/>
      <c r="BT16" s="428"/>
      <c r="BU16" s="429"/>
      <c r="BV16" s="427">
        <v>3525906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2727</v>
      </c>
      <c r="AD17" s="404"/>
      <c r="AE17" s="404"/>
      <c r="AF17" s="404"/>
      <c r="AG17" s="405"/>
      <c r="AH17" s="403">
        <v>2923</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1490979</v>
      </c>
      <c r="BO17" s="428"/>
      <c r="BP17" s="428"/>
      <c r="BQ17" s="428"/>
      <c r="BR17" s="428"/>
      <c r="BS17" s="428"/>
      <c r="BT17" s="428"/>
      <c r="BU17" s="429"/>
      <c r="BV17" s="427">
        <v>1493852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271.37</v>
      </c>
      <c r="M18" s="492"/>
      <c r="N18" s="492"/>
      <c r="O18" s="492"/>
      <c r="P18" s="492"/>
      <c r="Q18" s="492"/>
      <c r="R18" s="493"/>
      <c r="S18" s="493"/>
      <c r="T18" s="493"/>
      <c r="U18" s="493"/>
      <c r="V18" s="494"/>
      <c r="W18" s="508"/>
      <c r="X18" s="509"/>
      <c r="Y18" s="509"/>
      <c r="Z18" s="509"/>
      <c r="AA18" s="509"/>
      <c r="AB18" s="519"/>
      <c r="AC18" s="391">
        <v>55.2</v>
      </c>
      <c r="AD18" s="392"/>
      <c r="AE18" s="392"/>
      <c r="AF18" s="392"/>
      <c r="AG18" s="495"/>
      <c r="AH18" s="391">
        <v>54.6</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3821749</v>
      </c>
      <c r="BO18" s="428"/>
      <c r="BP18" s="428"/>
      <c r="BQ18" s="428"/>
      <c r="BR18" s="428"/>
      <c r="BS18" s="428"/>
      <c r="BT18" s="428"/>
      <c r="BU18" s="429"/>
      <c r="BV18" s="427">
        <v>3709007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36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5360401</v>
      </c>
      <c r="BO19" s="428"/>
      <c r="BP19" s="428"/>
      <c r="BQ19" s="428"/>
      <c r="BR19" s="428"/>
      <c r="BS19" s="428"/>
      <c r="BT19" s="428"/>
      <c r="BU19" s="429"/>
      <c r="BV19" s="427">
        <v>5375444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3473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6284716</v>
      </c>
      <c r="BO23" s="428"/>
      <c r="BP23" s="428"/>
      <c r="BQ23" s="428"/>
      <c r="BR23" s="428"/>
      <c r="BS23" s="428"/>
      <c r="BT23" s="428"/>
      <c r="BU23" s="429"/>
      <c r="BV23" s="427">
        <v>6501246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7200</v>
      </c>
      <c r="R24" s="404"/>
      <c r="S24" s="404"/>
      <c r="T24" s="404"/>
      <c r="U24" s="404"/>
      <c r="V24" s="405"/>
      <c r="W24" s="469"/>
      <c r="X24" s="460"/>
      <c r="Y24" s="461"/>
      <c r="Z24" s="400" t="s">
        <v>171</v>
      </c>
      <c r="AA24" s="401"/>
      <c r="AB24" s="401"/>
      <c r="AC24" s="401"/>
      <c r="AD24" s="401"/>
      <c r="AE24" s="401"/>
      <c r="AF24" s="401"/>
      <c r="AG24" s="402"/>
      <c r="AH24" s="403">
        <v>125</v>
      </c>
      <c r="AI24" s="404"/>
      <c r="AJ24" s="404"/>
      <c r="AK24" s="404"/>
      <c r="AL24" s="405"/>
      <c r="AM24" s="403">
        <v>360750</v>
      </c>
      <c r="AN24" s="404"/>
      <c r="AO24" s="404"/>
      <c r="AP24" s="404"/>
      <c r="AQ24" s="404"/>
      <c r="AR24" s="405"/>
      <c r="AS24" s="403">
        <v>2886</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5985285</v>
      </c>
      <c r="BO24" s="428"/>
      <c r="BP24" s="428"/>
      <c r="BQ24" s="428"/>
      <c r="BR24" s="428"/>
      <c r="BS24" s="428"/>
      <c r="BT24" s="428"/>
      <c r="BU24" s="429"/>
      <c r="BV24" s="427">
        <v>6147665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5850</v>
      </c>
      <c r="R25" s="404"/>
      <c r="S25" s="404"/>
      <c r="T25" s="404"/>
      <c r="U25" s="404"/>
      <c r="V25" s="405"/>
      <c r="W25" s="469"/>
      <c r="X25" s="460"/>
      <c r="Y25" s="461"/>
      <c r="Z25" s="400" t="s">
        <v>174</v>
      </c>
      <c r="AA25" s="401"/>
      <c r="AB25" s="401"/>
      <c r="AC25" s="401"/>
      <c r="AD25" s="401"/>
      <c r="AE25" s="401"/>
      <c r="AF25" s="401"/>
      <c r="AG25" s="402"/>
      <c r="AH25" s="403" t="s">
        <v>137</v>
      </c>
      <c r="AI25" s="404"/>
      <c r="AJ25" s="404"/>
      <c r="AK25" s="404"/>
      <c r="AL25" s="405"/>
      <c r="AM25" s="403" t="s">
        <v>137</v>
      </c>
      <c r="AN25" s="404"/>
      <c r="AO25" s="404"/>
      <c r="AP25" s="404"/>
      <c r="AQ25" s="404"/>
      <c r="AR25" s="405"/>
      <c r="AS25" s="403" t="s">
        <v>137</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2184954</v>
      </c>
      <c r="BO25" s="423"/>
      <c r="BP25" s="423"/>
      <c r="BQ25" s="423"/>
      <c r="BR25" s="423"/>
      <c r="BS25" s="423"/>
      <c r="BT25" s="423"/>
      <c r="BU25" s="424"/>
      <c r="BV25" s="422">
        <v>1732296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5430</v>
      </c>
      <c r="R26" s="404"/>
      <c r="S26" s="404"/>
      <c r="T26" s="404"/>
      <c r="U26" s="404"/>
      <c r="V26" s="405"/>
      <c r="W26" s="469"/>
      <c r="X26" s="460"/>
      <c r="Y26" s="461"/>
      <c r="Z26" s="400" t="s">
        <v>177</v>
      </c>
      <c r="AA26" s="482"/>
      <c r="AB26" s="482"/>
      <c r="AC26" s="482"/>
      <c r="AD26" s="482"/>
      <c r="AE26" s="482"/>
      <c r="AF26" s="482"/>
      <c r="AG26" s="483"/>
      <c r="AH26" s="403">
        <v>4</v>
      </c>
      <c r="AI26" s="404"/>
      <c r="AJ26" s="404"/>
      <c r="AK26" s="404"/>
      <c r="AL26" s="405"/>
      <c r="AM26" s="403">
        <v>13552</v>
      </c>
      <c r="AN26" s="404"/>
      <c r="AO26" s="404"/>
      <c r="AP26" s="404"/>
      <c r="AQ26" s="404"/>
      <c r="AR26" s="405"/>
      <c r="AS26" s="403">
        <v>3388</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3010</v>
      </c>
      <c r="R27" s="404"/>
      <c r="S27" s="404"/>
      <c r="T27" s="404"/>
      <c r="U27" s="404"/>
      <c r="V27" s="405"/>
      <c r="W27" s="469"/>
      <c r="X27" s="460"/>
      <c r="Y27" s="461"/>
      <c r="Z27" s="400" t="s">
        <v>180</v>
      </c>
      <c r="AA27" s="401"/>
      <c r="AB27" s="401"/>
      <c r="AC27" s="401"/>
      <c r="AD27" s="401"/>
      <c r="AE27" s="401"/>
      <c r="AF27" s="401"/>
      <c r="AG27" s="402"/>
      <c r="AH27" s="403">
        <v>13</v>
      </c>
      <c r="AI27" s="404"/>
      <c r="AJ27" s="404"/>
      <c r="AK27" s="404"/>
      <c r="AL27" s="405"/>
      <c r="AM27" s="403">
        <v>39569</v>
      </c>
      <c r="AN27" s="404"/>
      <c r="AO27" s="404"/>
      <c r="AP27" s="404"/>
      <c r="AQ27" s="404"/>
      <c r="AR27" s="405"/>
      <c r="AS27" s="403">
        <v>3044</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140474</v>
      </c>
      <c r="BO27" s="431"/>
      <c r="BP27" s="431"/>
      <c r="BQ27" s="431"/>
      <c r="BR27" s="431"/>
      <c r="BS27" s="431"/>
      <c r="BT27" s="431"/>
      <c r="BU27" s="432"/>
      <c r="BV27" s="430">
        <v>140386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2600</v>
      </c>
      <c r="R28" s="404"/>
      <c r="S28" s="404"/>
      <c r="T28" s="404"/>
      <c r="U28" s="404"/>
      <c r="V28" s="405"/>
      <c r="W28" s="469"/>
      <c r="X28" s="460"/>
      <c r="Y28" s="461"/>
      <c r="Z28" s="400" t="s">
        <v>183</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184</v>
      </c>
      <c r="AZ28" s="411"/>
      <c r="BA28" s="411"/>
      <c r="BB28" s="412"/>
      <c r="BC28" s="419" t="s">
        <v>47</v>
      </c>
      <c r="BD28" s="420"/>
      <c r="BE28" s="420"/>
      <c r="BF28" s="420"/>
      <c r="BG28" s="420"/>
      <c r="BH28" s="420"/>
      <c r="BI28" s="420"/>
      <c r="BJ28" s="420"/>
      <c r="BK28" s="420"/>
      <c r="BL28" s="420"/>
      <c r="BM28" s="421"/>
      <c r="BN28" s="422">
        <v>1198864</v>
      </c>
      <c r="BO28" s="423"/>
      <c r="BP28" s="423"/>
      <c r="BQ28" s="423"/>
      <c r="BR28" s="423"/>
      <c r="BS28" s="423"/>
      <c r="BT28" s="423"/>
      <c r="BU28" s="424"/>
      <c r="BV28" s="422">
        <v>1322427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10</v>
      </c>
      <c r="M29" s="404"/>
      <c r="N29" s="404"/>
      <c r="O29" s="404"/>
      <c r="P29" s="405"/>
      <c r="Q29" s="403">
        <v>2500</v>
      </c>
      <c r="R29" s="404"/>
      <c r="S29" s="404"/>
      <c r="T29" s="404"/>
      <c r="U29" s="404"/>
      <c r="V29" s="405"/>
      <c r="W29" s="470"/>
      <c r="X29" s="471"/>
      <c r="Y29" s="472"/>
      <c r="Z29" s="400" t="s">
        <v>186</v>
      </c>
      <c r="AA29" s="401"/>
      <c r="AB29" s="401"/>
      <c r="AC29" s="401"/>
      <c r="AD29" s="401"/>
      <c r="AE29" s="401"/>
      <c r="AF29" s="401"/>
      <c r="AG29" s="402"/>
      <c r="AH29" s="403">
        <v>138</v>
      </c>
      <c r="AI29" s="404"/>
      <c r="AJ29" s="404"/>
      <c r="AK29" s="404"/>
      <c r="AL29" s="405"/>
      <c r="AM29" s="403">
        <v>400319</v>
      </c>
      <c r="AN29" s="404"/>
      <c r="AO29" s="404"/>
      <c r="AP29" s="404"/>
      <c r="AQ29" s="404"/>
      <c r="AR29" s="405"/>
      <c r="AS29" s="403">
        <v>2901</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1475838</v>
      </c>
      <c r="BO29" s="428"/>
      <c r="BP29" s="428"/>
      <c r="BQ29" s="428"/>
      <c r="BR29" s="428"/>
      <c r="BS29" s="428"/>
      <c r="BT29" s="428"/>
      <c r="BU29" s="429"/>
      <c r="BV29" s="427">
        <v>1360137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99.5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4107563</v>
      </c>
      <c r="BO30" s="431"/>
      <c r="BP30" s="431"/>
      <c r="BQ30" s="431"/>
      <c r="BR30" s="431"/>
      <c r="BS30" s="431"/>
      <c r="BT30" s="431"/>
      <c r="BU30" s="432"/>
      <c r="BV30" s="430">
        <v>4285710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195</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水道特別会計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大分県退職手当組合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大分県農業農村振興公社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飯田高原診療所特別会計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大分県消防補償等組合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大分県交通災害共済組合（交通災害共済事業会計）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介護サービス事業特別会計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大分県市町村会館管理組合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大分県後期高齢者医療広域連合（普通会計）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大分県後期高齢者医療広域連合（後期高齢者医療事業会計）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日田玖珠広域消防組合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玖珠九重行政事務組合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QBZLBQGkcTib0mcX8ogzHKMeeCBPslyQ3mnT+hFEZEN/5EMlDysHgi/pVenahpEzxBubnCoaClqePWmnU++w==" saltValue="4jR2+vMzAF93c/WEkmVF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1224708</v>
      </c>
      <c r="S5" s="689"/>
      <c r="T5" s="689"/>
      <c r="U5" s="689"/>
      <c r="V5" s="689"/>
      <c r="W5" s="689"/>
      <c r="X5" s="689"/>
      <c r="Y5" s="735"/>
      <c r="Z5" s="753">
        <v>15.8</v>
      </c>
      <c r="AA5" s="753"/>
      <c r="AB5" s="753"/>
      <c r="AC5" s="753"/>
      <c r="AD5" s="754">
        <v>1224708</v>
      </c>
      <c r="AE5" s="754"/>
      <c r="AF5" s="754"/>
      <c r="AG5" s="754"/>
      <c r="AH5" s="754"/>
      <c r="AI5" s="754"/>
      <c r="AJ5" s="754"/>
      <c r="AK5" s="754"/>
      <c r="AL5" s="736">
        <v>30.8</v>
      </c>
      <c r="AM5" s="705"/>
      <c r="AN5" s="705"/>
      <c r="AO5" s="737"/>
      <c r="AP5" s="722" t="s">
        <v>224</v>
      </c>
      <c r="AQ5" s="723"/>
      <c r="AR5" s="723"/>
      <c r="AS5" s="723"/>
      <c r="AT5" s="723"/>
      <c r="AU5" s="723"/>
      <c r="AV5" s="723"/>
      <c r="AW5" s="723"/>
      <c r="AX5" s="723"/>
      <c r="AY5" s="723"/>
      <c r="AZ5" s="723"/>
      <c r="BA5" s="723"/>
      <c r="BB5" s="723"/>
      <c r="BC5" s="723"/>
      <c r="BD5" s="723"/>
      <c r="BE5" s="723"/>
      <c r="BF5" s="724"/>
      <c r="BG5" s="623">
        <v>1199273</v>
      </c>
      <c r="BH5" s="626"/>
      <c r="BI5" s="626"/>
      <c r="BJ5" s="626"/>
      <c r="BK5" s="626"/>
      <c r="BL5" s="626"/>
      <c r="BM5" s="626"/>
      <c r="BN5" s="627"/>
      <c r="BO5" s="685">
        <v>97.9</v>
      </c>
      <c r="BP5" s="685"/>
      <c r="BQ5" s="685"/>
      <c r="BR5" s="685"/>
      <c r="BS5" s="686" t="s">
        <v>225</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217</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85656</v>
      </c>
      <c r="S6" s="626"/>
      <c r="T6" s="626"/>
      <c r="U6" s="626"/>
      <c r="V6" s="626"/>
      <c r="W6" s="626"/>
      <c r="X6" s="626"/>
      <c r="Y6" s="627"/>
      <c r="Z6" s="685">
        <v>1.1000000000000001</v>
      </c>
      <c r="AA6" s="685"/>
      <c r="AB6" s="685"/>
      <c r="AC6" s="685"/>
      <c r="AD6" s="686">
        <v>85656</v>
      </c>
      <c r="AE6" s="686"/>
      <c r="AF6" s="686"/>
      <c r="AG6" s="686"/>
      <c r="AH6" s="686"/>
      <c r="AI6" s="686"/>
      <c r="AJ6" s="686"/>
      <c r="AK6" s="686"/>
      <c r="AL6" s="628">
        <v>2.2000000000000002</v>
      </c>
      <c r="AM6" s="629"/>
      <c r="AN6" s="629"/>
      <c r="AO6" s="687"/>
      <c r="AP6" s="620" t="s">
        <v>230</v>
      </c>
      <c r="AQ6" s="621"/>
      <c r="AR6" s="621"/>
      <c r="AS6" s="621"/>
      <c r="AT6" s="621"/>
      <c r="AU6" s="621"/>
      <c r="AV6" s="621"/>
      <c r="AW6" s="621"/>
      <c r="AX6" s="621"/>
      <c r="AY6" s="621"/>
      <c r="AZ6" s="621"/>
      <c r="BA6" s="621"/>
      <c r="BB6" s="621"/>
      <c r="BC6" s="621"/>
      <c r="BD6" s="621"/>
      <c r="BE6" s="621"/>
      <c r="BF6" s="622"/>
      <c r="BG6" s="623">
        <v>1199273</v>
      </c>
      <c r="BH6" s="626"/>
      <c r="BI6" s="626"/>
      <c r="BJ6" s="626"/>
      <c r="BK6" s="626"/>
      <c r="BL6" s="626"/>
      <c r="BM6" s="626"/>
      <c r="BN6" s="627"/>
      <c r="BO6" s="685">
        <v>97.9</v>
      </c>
      <c r="BP6" s="685"/>
      <c r="BQ6" s="685"/>
      <c r="BR6" s="685"/>
      <c r="BS6" s="686" t="s">
        <v>225</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90882</v>
      </c>
      <c r="CS6" s="626"/>
      <c r="CT6" s="626"/>
      <c r="CU6" s="626"/>
      <c r="CV6" s="626"/>
      <c r="CW6" s="626"/>
      <c r="CX6" s="626"/>
      <c r="CY6" s="627"/>
      <c r="CZ6" s="736">
        <v>1.3</v>
      </c>
      <c r="DA6" s="705"/>
      <c r="DB6" s="705"/>
      <c r="DC6" s="739"/>
      <c r="DD6" s="631" t="s">
        <v>232</v>
      </c>
      <c r="DE6" s="626"/>
      <c r="DF6" s="626"/>
      <c r="DG6" s="626"/>
      <c r="DH6" s="626"/>
      <c r="DI6" s="626"/>
      <c r="DJ6" s="626"/>
      <c r="DK6" s="626"/>
      <c r="DL6" s="626"/>
      <c r="DM6" s="626"/>
      <c r="DN6" s="626"/>
      <c r="DO6" s="626"/>
      <c r="DP6" s="627"/>
      <c r="DQ6" s="631">
        <v>90882</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1233</v>
      </c>
      <c r="S7" s="626"/>
      <c r="T7" s="626"/>
      <c r="U7" s="626"/>
      <c r="V7" s="626"/>
      <c r="W7" s="626"/>
      <c r="X7" s="626"/>
      <c r="Y7" s="627"/>
      <c r="Z7" s="685">
        <v>0</v>
      </c>
      <c r="AA7" s="685"/>
      <c r="AB7" s="685"/>
      <c r="AC7" s="685"/>
      <c r="AD7" s="686">
        <v>1233</v>
      </c>
      <c r="AE7" s="686"/>
      <c r="AF7" s="686"/>
      <c r="AG7" s="686"/>
      <c r="AH7" s="686"/>
      <c r="AI7" s="686"/>
      <c r="AJ7" s="686"/>
      <c r="AK7" s="686"/>
      <c r="AL7" s="628">
        <v>0</v>
      </c>
      <c r="AM7" s="629"/>
      <c r="AN7" s="629"/>
      <c r="AO7" s="687"/>
      <c r="AP7" s="620" t="s">
        <v>234</v>
      </c>
      <c r="AQ7" s="621"/>
      <c r="AR7" s="621"/>
      <c r="AS7" s="621"/>
      <c r="AT7" s="621"/>
      <c r="AU7" s="621"/>
      <c r="AV7" s="621"/>
      <c r="AW7" s="621"/>
      <c r="AX7" s="621"/>
      <c r="AY7" s="621"/>
      <c r="AZ7" s="621"/>
      <c r="BA7" s="621"/>
      <c r="BB7" s="621"/>
      <c r="BC7" s="621"/>
      <c r="BD7" s="621"/>
      <c r="BE7" s="621"/>
      <c r="BF7" s="622"/>
      <c r="BG7" s="623">
        <v>336187</v>
      </c>
      <c r="BH7" s="626"/>
      <c r="BI7" s="626"/>
      <c r="BJ7" s="626"/>
      <c r="BK7" s="626"/>
      <c r="BL7" s="626"/>
      <c r="BM7" s="626"/>
      <c r="BN7" s="627"/>
      <c r="BO7" s="685">
        <v>27.5</v>
      </c>
      <c r="BP7" s="685"/>
      <c r="BQ7" s="685"/>
      <c r="BR7" s="685"/>
      <c r="BS7" s="686" t="s">
        <v>225</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1736392</v>
      </c>
      <c r="CS7" s="626"/>
      <c r="CT7" s="626"/>
      <c r="CU7" s="626"/>
      <c r="CV7" s="626"/>
      <c r="CW7" s="626"/>
      <c r="CX7" s="626"/>
      <c r="CY7" s="627"/>
      <c r="CZ7" s="685">
        <v>24.1</v>
      </c>
      <c r="DA7" s="685"/>
      <c r="DB7" s="685"/>
      <c r="DC7" s="685"/>
      <c r="DD7" s="631">
        <v>141387</v>
      </c>
      <c r="DE7" s="626"/>
      <c r="DF7" s="626"/>
      <c r="DG7" s="626"/>
      <c r="DH7" s="626"/>
      <c r="DI7" s="626"/>
      <c r="DJ7" s="626"/>
      <c r="DK7" s="626"/>
      <c r="DL7" s="626"/>
      <c r="DM7" s="626"/>
      <c r="DN7" s="626"/>
      <c r="DO7" s="626"/>
      <c r="DP7" s="627"/>
      <c r="DQ7" s="631">
        <v>1343660</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1675</v>
      </c>
      <c r="S8" s="626"/>
      <c r="T8" s="626"/>
      <c r="U8" s="626"/>
      <c r="V8" s="626"/>
      <c r="W8" s="626"/>
      <c r="X8" s="626"/>
      <c r="Y8" s="627"/>
      <c r="Z8" s="685">
        <v>0</v>
      </c>
      <c r="AA8" s="685"/>
      <c r="AB8" s="685"/>
      <c r="AC8" s="685"/>
      <c r="AD8" s="686">
        <v>1675</v>
      </c>
      <c r="AE8" s="686"/>
      <c r="AF8" s="686"/>
      <c r="AG8" s="686"/>
      <c r="AH8" s="686"/>
      <c r="AI8" s="686"/>
      <c r="AJ8" s="686"/>
      <c r="AK8" s="686"/>
      <c r="AL8" s="628">
        <v>0</v>
      </c>
      <c r="AM8" s="629"/>
      <c r="AN8" s="629"/>
      <c r="AO8" s="687"/>
      <c r="AP8" s="620" t="s">
        <v>237</v>
      </c>
      <c r="AQ8" s="621"/>
      <c r="AR8" s="621"/>
      <c r="AS8" s="621"/>
      <c r="AT8" s="621"/>
      <c r="AU8" s="621"/>
      <c r="AV8" s="621"/>
      <c r="AW8" s="621"/>
      <c r="AX8" s="621"/>
      <c r="AY8" s="621"/>
      <c r="AZ8" s="621"/>
      <c r="BA8" s="621"/>
      <c r="BB8" s="621"/>
      <c r="BC8" s="621"/>
      <c r="BD8" s="621"/>
      <c r="BE8" s="621"/>
      <c r="BF8" s="622"/>
      <c r="BG8" s="623">
        <v>15950</v>
      </c>
      <c r="BH8" s="626"/>
      <c r="BI8" s="626"/>
      <c r="BJ8" s="626"/>
      <c r="BK8" s="626"/>
      <c r="BL8" s="626"/>
      <c r="BM8" s="626"/>
      <c r="BN8" s="627"/>
      <c r="BO8" s="685">
        <v>1.3</v>
      </c>
      <c r="BP8" s="685"/>
      <c r="BQ8" s="685"/>
      <c r="BR8" s="685"/>
      <c r="BS8" s="631" t="s">
        <v>232</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1614481</v>
      </c>
      <c r="CS8" s="626"/>
      <c r="CT8" s="626"/>
      <c r="CU8" s="626"/>
      <c r="CV8" s="626"/>
      <c r="CW8" s="626"/>
      <c r="CX8" s="626"/>
      <c r="CY8" s="627"/>
      <c r="CZ8" s="685">
        <v>22.4</v>
      </c>
      <c r="DA8" s="685"/>
      <c r="DB8" s="685"/>
      <c r="DC8" s="685"/>
      <c r="DD8" s="631">
        <v>12072</v>
      </c>
      <c r="DE8" s="626"/>
      <c r="DF8" s="626"/>
      <c r="DG8" s="626"/>
      <c r="DH8" s="626"/>
      <c r="DI8" s="626"/>
      <c r="DJ8" s="626"/>
      <c r="DK8" s="626"/>
      <c r="DL8" s="626"/>
      <c r="DM8" s="626"/>
      <c r="DN8" s="626"/>
      <c r="DO8" s="626"/>
      <c r="DP8" s="627"/>
      <c r="DQ8" s="631">
        <v>1071313</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1518</v>
      </c>
      <c r="S9" s="626"/>
      <c r="T9" s="626"/>
      <c r="U9" s="626"/>
      <c r="V9" s="626"/>
      <c r="W9" s="626"/>
      <c r="X9" s="626"/>
      <c r="Y9" s="627"/>
      <c r="Z9" s="685">
        <v>0</v>
      </c>
      <c r="AA9" s="685"/>
      <c r="AB9" s="685"/>
      <c r="AC9" s="685"/>
      <c r="AD9" s="686">
        <v>1518</v>
      </c>
      <c r="AE9" s="686"/>
      <c r="AF9" s="686"/>
      <c r="AG9" s="686"/>
      <c r="AH9" s="686"/>
      <c r="AI9" s="686"/>
      <c r="AJ9" s="686"/>
      <c r="AK9" s="686"/>
      <c r="AL9" s="628">
        <v>0</v>
      </c>
      <c r="AM9" s="629"/>
      <c r="AN9" s="629"/>
      <c r="AO9" s="687"/>
      <c r="AP9" s="620" t="s">
        <v>240</v>
      </c>
      <c r="AQ9" s="621"/>
      <c r="AR9" s="621"/>
      <c r="AS9" s="621"/>
      <c r="AT9" s="621"/>
      <c r="AU9" s="621"/>
      <c r="AV9" s="621"/>
      <c r="AW9" s="621"/>
      <c r="AX9" s="621"/>
      <c r="AY9" s="621"/>
      <c r="AZ9" s="621"/>
      <c r="BA9" s="621"/>
      <c r="BB9" s="621"/>
      <c r="BC9" s="621"/>
      <c r="BD9" s="621"/>
      <c r="BE9" s="621"/>
      <c r="BF9" s="622"/>
      <c r="BG9" s="623">
        <v>242317</v>
      </c>
      <c r="BH9" s="626"/>
      <c r="BI9" s="626"/>
      <c r="BJ9" s="626"/>
      <c r="BK9" s="626"/>
      <c r="BL9" s="626"/>
      <c r="BM9" s="626"/>
      <c r="BN9" s="627"/>
      <c r="BO9" s="685">
        <v>19.8</v>
      </c>
      <c r="BP9" s="685"/>
      <c r="BQ9" s="685"/>
      <c r="BR9" s="685"/>
      <c r="BS9" s="631" t="s">
        <v>232</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485973</v>
      </c>
      <c r="CS9" s="626"/>
      <c r="CT9" s="626"/>
      <c r="CU9" s="626"/>
      <c r="CV9" s="626"/>
      <c r="CW9" s="626"/>
      <c r="CX9" s="626"/>
      <c r="CY9" s="627"/>
      <c r="CZ9" s="685">
        <v>6.7</v>
      </c>
      <c r="DA9" s="685"/>
      <c r="DB9" s="685"/>
      <c r="DC9" s="685"/>
      <c r="DD9" s="631">
        <v>30883</v>
      </c>
      <c r="DE9" s="626"/>
      <c r="DF9" s="626"/>
      <c r="DG9" s="626"/>
      <c r="DH9" s="626"/>
      <c r="DI9" s="626"/>
      <c r="DJ9" s="626"/>
      <c r="DK9" s="626"/>
      <c r="DL9" s="626"/>
      <c r="DM9" s="626"/>
      <c r="DN9" s="626"/>
      <c r="DO9" s="626"/>
      <c r="DP9" s="627"/>
      <c r="DQ9" s="631">
        <v>381644</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225</v>
      </c>
      <c r="S10" s="626"/>
      <c r="T10" s="626"/>
      <c r="U10" s="626"/>
      <c r="V10" s="626"/>
      <c r="W10" s="626"/>
      <c r="X10" s="626"/>
      <c r="Y10" s="627"/>
      <c r="Z10" s="685" t="s">
        <v>232</v>
      </c>
      <c r="AA10" s="685"/>
      <c r="AB10" s="685"/>
      <c r="AC10" s="685"/>
      <c r="AD10" s="686" t="s">
        <v>225</v>
      </c>
      <c r="AE10" s="686"/>
      <c r="AF10" s="686"/>
      <c r="AG10" s="686"/>
      <c r="AH10" s="686"/>
      <c r="AI10" s="686"/>
      <c r="AJ10" s="686"/>
      <c r="AK10" s="686"/>
      <c r="AL10" s="628" t="s">
        <v>225</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24998</v>
      </c>
      <c r="BH10" s="626"/>
      <c r="BI10" s="626"/>
      <c r="BJ10" s="626"/>
      <c r="BK10" s="626"/>
      <c r="BL10" s="626"/>
      <c r="BM10" s="626"/>
      <c r="BN10" s="627"/>
      <c r="BO10" s="685">
        <v>2</v>
      </c>
      <c r="BP10" s="685"/>
      <c r="BQ10" s="685"/>
      <c r="BR10" s="685"/>
      <c r="BS10" s="631" t="s">
        <v>225</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4968</v>
      </c>
      <c r="CS10" s="626"/>
      <c r="CT10" s="626"/>
      <c r="CU10" s="626"/>
      <c r="CV10" s="626"/>
      <c r="CW10" s="626"/>
      <c r="CX10" s="626"/>
      <c r="CY10" s="627"/>
      <c r="CZ10" s="685">
        <v>0.1</v>
      </c>
      <c r="DA10" s="685"/>
      <c r="DB10" s="685"/>
      <c r="DC10" s="685"/>
      <c r="DD10" s="631" t="s">
        <v>225</v>
      </c>
      <c r="DE10" s="626"/>
      <c r="DF10" s="626"/>
      <c r="DG10" s="626"/>
      <c r="DH10" s="626"/>
      <c r="DI10" s="626"/>
      <c r="DJ10" s="626"/>
      <c r="DK10" s="626"/>
      <c r="DL10" s="626"/>
      <c r="DM10" s="626"/>
      <c r="DN10" s="626"/>
      <c r="DO10" s="626"/>
      <c r="DP10" s="627"/>
      <c r="DQ10" s="631">
        <v>4968</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225</v>
      </c>
      <c r="S11" s="626"/>
      <c r="T11" s="626"/>
      <c r="U11" s="626"/>
      <c r="V11" s="626"/>
      <c r="W11" s="626"/>
      <c r="X11" s="626"/>
      <c r="Y11" s="627"/>
      <c r="Z11" s="685" t="s">
        <v>225</v>
      </c>
      <c r="AA11" s="685"/>
      <c r="AB11" s="685"/>
      <c r="AC11" s="685"/>
      <c r="AD11" s="686" t="s">
        <v>225</v>
      </c>
      <c r="AE11" s="686"/>
      <c r="AF11" s="686"/>
      <c r="AG11" s="686"/>
      <c r="AH11" s="686"/>
      <c r="AI11" s="686"/>
      <c r="AJ11" s="686"/>
      <c r="AK11" s="686"/>
      <c r="AL11" s="628" t="s">
        <v>232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52922</v>
      </c>
      <c r="BH11" s="626"/>
      <c r="BI11" s="626"/>
      <c r="BJ11" s="626"/>
      <c r="BK11" s="626"/>
      <c r="BL11" s="626"/>
      <c r="BM11" s="626"/>
      <c r="BN11" s="627"/>
      <c r="BO11" s="685">
        <v>4.3</v>
      </c>
      <c r="BP11" s="685"/>
      <c r="BQ11" s="685"/>
      <c r="BR11" s="685"/>
      <c r="BS11" s="631" t="s">
        <v>225</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431561</v>
      </c>
      <c r="CS11" s="626"/>
      <c r="CT11" s="626"/>
      <c r="CU11" s="626"/>
      <c r="CV11" s="626"/>
      <c r="CW11" s="626"/>
      <c r="CX11" s="626"/>
      <c r="CY11" s="627"/>
      <c r="CZ11" s="685">
        <v>6</v>
      </c>
      <c r="DA11" s="685"/>
      <c r="DB11" s="685"/>
      <c r="DC11" s="685"/>
      <c r="DD11" s="631">
        <v>111513</v>
      </c>
      <c r="DE11" s="626"/>
      <c r="DF11" s="626"/>
      <c r="DG11" s="626"/>
      <c r="DH11" s="626"/>
      <c r="DI11" s="626"/>
      <c r="DJ11" s="626"/>
      <c r="DK11" s="626"/>
      <c r="DL11" s="626"/>
      <c r="DM11" s="626"/>
      <c r="DN11" s="626"/>
      <c r="DO11" s="626"/>
      <c r="DP11" s="627"/>
      <c r="DQ11" s="631">
        <v>235220</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180688</v>
      </c>
      <c r="S12" s="626"/>
      <c r="T12" s="626"/>
      <c r="U12" s="626"/>
      <c r="V12" s="626"/>
      <c r="W12" s="626"/>
      <c r="X12" s="626"/>
      <c r="Y12" s="627"/>
      <c r="Z12" s="685">
        <v>2.2999999999999998</v>
      </c>
      <c r="AA12" s="685"/>
      <c r="AB12" s="685"/>
      <c r="AC12" s="685"/>
      <c r="AD12" s="686">
        <v>180688</v>
      </c>
      <c r="AE12" s="686"/>
      <c r="AF12" s="686"/>
      <c r="AG12" s="686"/>
      <c r="AH12" s="686"/>
      <c r="AI12" s="686"/>
      <c r="AJ12" s="686"/>
      <c r="AK12" s="686"/>
      <c r="AL12" s="628">
        <v>4.5</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791863</v>
      </c>
      <c r="BH12" s="626"/>
      <c r="BI12" s="626"/>
      <c r="BJ12" s="626"/>
      <c r="BK12" s="626"/>
      <c r="BL12" s="626"/>
      <c r="BM12" s="626"/>
      <c r="BN12" s="627"/>
      <c r="BO12" s="685">
        <v>64.7</v>
      </c>
      <c r="BP12" s="685"/>
      <c r="BQ12" s="685"/>
      <c r="BR12" s="685"/>
      <c r="BS12" s="631" t="s">
        <v>225</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245330</v>
      </c>
      <c r="CS12" s="626"/>
      <c r="CT12" s="626"/>
      <c r="CU12" s="626"/>
      <c r="CV12" s="626"/>
      <c r="CW12" s="626"/>
      <c r="CX12" s="626"/>
      <c r="CY12" s="627"/>
      <c r="CZ12" s="685">
        <v>3.4</v>
      </c>
      <c r="DA12" s="685"/>
      <c r="DB12" s="685"/>
      <c r="DC12" s="685"/>
      <c r="DD12" s="631">
        <v>24960</v>
      </c>
      <c r="DE12" s="626"/>
      <c r="DF12" s="626"/>
      <c r="DG12" s="626"/>
      <c r="DH12" s="626"/>
      <c r="DI12" s="626"/>
      <c r="DJ12" s="626"/>
      <c r="DK12" s="626"/>
      <c r="DL12" s="626"/>
      <c r="DM12" s="626"/>
      <c r="DN12" s="626"/>
      <c r="DO12" s="626"/>
      <c r="DP12" s="627"/>
      <c r="DQ12" s="631">
        <v>82965</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v>2740</v>
      </c>
      <c r="S13" s="626"/>
      <c r="T13" s="626"/>
      <c r="U13" s="626"/>
      <c r="V13" s="626"/>
      <c r="W13" s="626"/>
      <c r="X13" s="626"/>
      <c r="Y13" s="627"/>
      <c r="Z13" s="685">
        <v>0</v>
      </c>
      <c r="AA13" s="685"/>
      <c r="AB13" s="685"/>
      <c r="AC13" s="685"/>
      <c r="AD13" s="686">
        <v>2740</v>
      </c>
      <c r="AE13" s="686"/>
      <c r="AF13" s="686"/>
      <c r="AG13" s="686"/>
      <c r="AH13" s="686"/>
      <c r="AI13" s="686"/>
      <c r="AJ13" s="686"/>
      <c r="AK13" s="686"/>
      <c r="AL13" s="628">
        <v>0.1</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781302</v>
      </c>
      <c r="BH13" s="626"/>
      <c r="BI13" s="626"/>
      <c r="BJ13" s="626"/>
      <c r="BK13" s="626"/>
      <c r="BL13" s="626"/>
      <c r="BM13" s="626"/>
      <c r="BN13" s="627"/>
      <c r="BO13" s="685">
        <v>63.8</v>
      </c>
      <c r="BP13" s="685"/>
      <c r="BQ13" s="685"/>
      <c r="BR13" s="685"/>
      <c r="BS13" s="631" t="s">
        <v>232</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474510</v>
      </c>
      <c r="CS13" s="626"/>
      <c r="CT13" s="626"/>
      <c r="CU13" s="626"/>
      <c r="CV13" s="626"/>
      <c r="CW13" s="626"/>
      <c r="CX13" s="626"/>
      <c r="CY13" s="627"/>
      <c r="CZ13" s="685">
        <v>6.6</v>
      </c>
      <c r="DA13" s="685"/>
      <c r="DB13" s="685"/>
      <c r="DC13" s="685"/>
      <c r="DD13" s="631">
        <v>387469</v>
      </c>
      <c r="DE13" s="626"/>
      <c r="DF13" s="626"/>
      <c r="DG13" s="626"/>
      <c r="DH13" s="626"/>
      <c r="DI13" s="626"/>
      <c r="DJ13" s="626"/>
      <c r="DK13" s="626"/>
      <c r="DL13" s="626"/>
      <c r="DM13" s="626"/>
      <c r="DN13" s="626"/>
      <c r="DO13" s="626"/>
      <c r="DP13" s="627"/>
      <c r="DQ13" s="631">
        <v>163034</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225</v>
      </c>
      <c r="S14" s="626"/>
      <c r="T14" s="626"/>
      <c r="U14" s="626"/>
      <c r="V14" s="626"/>
      <c r="W14" s="626"/>
      <c r="X14" s="626"/>
      <c r="Y14" s="627"/>
      <c r="Z14" s="685" t="s">
        <v>232</v>
      </c>
      <c r="AA14" s="685"/>
      <c r="AB14" s="685"/>
      <c r="AC14" s="685"/>
      <c r="AD14" s="686" t="s">
        <v>225</v>
      </c>
      <c r="AE14" s="686"/>
      <c r="AF14" s="686"/>
      <c r="AG14" s="686"/>
      <c r="AH14" s="686"/>
      <c r="AI14" s="686"/>
      <c r="AJ14" s="686"/>
      <c r="AK14" s="686"/>
      <c r="AL14" s="628" t="s">
        <v>225</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38816</v>
      </c>
      <c r="BH14" s="626"/>
      <c r="BI14" s="626"/>
      <c r="BJ14" s="626"/>
      <c r="BK14" s="626"/>
      <c r="BL14" s="626"/>
      <c r="BM14" s="626"/>
      <c r="BN14" s="627"/>
      <c r="BO14" s="685">
        <v>3.2</v>
      </c>
      <c r="BP14" s="685"/>
      <c r="BQ14" s="685"/>
      <c r="BR14" s="685"/>
      <c r="BS14" s="631" t="s">
        <v>225</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207134</v>
      </c>
      <c r="CS14" s="626"/>
      <c r="CT14" s="626"/>
      <c r="CU14" s="626"/>
      <c r="CV14" s="626"/>
      <c r="CW14" s="626"/>
      <c r="CX14" s="626"/>
      <c r="CY14" s="627"/>
      <c r="CZ14" s="685">
        <v>2.9</v>
      </c>
      <c r="DA14" s="685"/>
      <c r="DB14" s="685"/>
      <c r="DC14" s="685"/>
      <c r="DD14" s="631">
        <v>9166</v>
      </c>
      <c r="DE14" s="626"/>
      <c r="DF14" s="626"/>
      <c r="DG14" s="626"/>
      <c r="DH14" s="626"/>
      <c r="DI14" s="626"/>
      <c r="DJ14" s="626"/>
      <c r="DK14" s="626"/>
      <c r="DL14" s="626"/>
      <c r="DM14" s="626"/>
      <c r="DN14" s="626"/>
      <c r="DO14" s="626"/>
      <c r="DP14" s="627"/>
      <c r="DQ14" s="631">
        <v>205495</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18881</v>
      </c>
      <c r="S15" s="626"/>
      <c r="T15" s="626"/>
      <c r="U15" s="626"/>
      <c r="V15" s="626"/>
      <c r="W15" s="626"/>
      <c r="X15" s="626"/>
      <c r="Y15" s="627"/>
      <c r="Z15" s="685">
        <v>0.2</v>
      </c>
      <c r="AA15" s="685"/>
      <c r="AB15" s="685"/>
      <c r="AC15" s="685"/>
      <c r="AD15" s="686">
        <v>18881</v>
      </c>
      <c r="AE15" s="686"/>
      <c r="AF15" s="686"/>
      <c r="AG15" s="686"/>
      <c r="AH15" s="686"/>
      <c r="AI15" s="686"/>
      <c r="AJ15" s="686"/>
      <c r="AK15" s="686"/>
      <c r="AL15" s="628">
        <v>0.5</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32407</v>
      </c>
      <c r="BH15" s="626"/>
      <c r="BI15" s="626"/>
      <c r="BJ15" s="626"/>
      <c r="BK15" s="626"/>
      <c r="BL15" s="626"/>
      <c r="BM15" s="626"/>
      <c r="BN15" s="627"/>
      <c r="BO15" s="685">
        <v>2.6</v>
      </c>
      <c r="BP15" s="685"/>
      <c r="BQ15" s="685"/>
      <c r="BR15" s="685"/>
      <c r="BS15" s="631" t="s">
        <v>225</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1067444</v>
      </c>
      <c r="CS15" s="626"/>
      <c r="CT15" s="626"/>
      <c r="CU15" s="626"/>
      <c r="CV15" s="626"/>
      <c r="CW15" s="626"/>
      <c r="CX15" s="626"/>
      <c r="CY15" s="627"/>
      <c r="CZ15" s="685">
        <v>14.8</v>
      </c>
      <c r="DA15" s="685"/>
      <c r="DB15" s="685"/>
      <c r="DC15" s="685"/>
      <c r="DD15" s="631">
        <v>515157</v>
      </c>
      <c r="DE15" s="626"/>
      <c r="DF15" s="626"/>
      <c r="DG15" s="626"/>
      <c r="DH15" s="626"/>
      <c r="DI15" s="626"/>
      <c r="DJ15" s="626"/>
      <c r="DK15" s="626"/>
      <c r="DL15" s="626"/>
      <c r="DM15" s="626"/>
      <c r="DN15" s="626"/>
      <c r="DO15" s="626"/>
      <c r="DP15" s="627"/>
      <c r="DQ15" s="631">
        <v>562962</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232</v>
      </c>
      <c r="S16" s="626"/>
      <c r="T16" s="626"/>
      <c r="U16" s="626"/>
      <c r="V16" s="626"/>
      <c r="W16" s="626"/>
      <c r="X16" s="626"/>
      <c r="Y16" s="627"/>
      <c r="Z16" s="685" t="s">
        <v>232</v>
      </c>
      <c r="AA16" s="685"/>
      <c r="AB16" s="685"/>
      <c r="AC16" s="685"/>
      <c r="AD16" s="686" t="s">
        <v>225</v>
      </c>
      <c r="AE16" s="686"/>
      <c r="AF16" s="686"/>
      <c r="AG16" s="686"/>
      <c r="AH16" s="686"/>
      <c r="AI16" s="686"/>
      <c r="AJ16" s="686"/>
      <c r="AK16" s="686"/>
      <c r="AL16" s="628" t="s">
        <v>225</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225</v>
      </c>
      <c r="BH16" s="626"/>
      <c r="BI16" s="626"/>
      <c r="BJ16" s="626"/>
      <c r="BK16" s="626"/>
      <c r="BL16" s="626"/>
      <c r="BM16" s="626"/>
      <c r="BN16" s="627"/>
      <c r="BO16" s="685" t="s">
        <v>225</v>
      </c>
      <c r="BP16" s="685"/>
      <c r="BQ16" s="685"/>
      <c r="BR16" s="685"/>
      <c r="BS16" s="631" t="s">
        <v>225</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87171</v>
      </c>
      <c r="CS16" s="626"/>
      <c r="CT16" s="626"/>
      <c r="CU16" s="626"/>
      <c r="CV16" s="626"/>
      <c r="CW16" s="626"/>
      <c r="CX16" s="626"/>
      <c r="CY16" s="627"/>
      <c r="CZ16" s="685">
        <v>1.2</v>
      </c>
      <c r="DA16" s="685"/>
      <c r="DB16" s="685"/>
      <c r="DC16" s="685"/>
      <c r="DD16" s="631" t="s">
        <v>225</v>
      </c>
      <c r="DE16" s="626"/>
      <c r="DF16" s="626"/>
      <c r="DG16" s="626"/>
      <c r="DH16" s="626"/>
      <c r="DI16" s="626"/>
      <c r="DJ16" s="626"/>
      <c r="DK16" s="626"/>
      <c r="DL16" s="626"/>
      <c r="DM16" s="626"/>
      <c r="DN16" s="626"/>
      <c r="DO16" s="626"/>
      <c r="DP16" s="627"/>
      <c r="DQ16" s="631">
        <v>40993</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2010</v>
      </c>
      <c r="S17" s="626"/>
      <c r="T17" s="626"/>
      <c r="U17" s="626"/>
      <c r="V17" s="626"/>
      <c r="W17" s="626"/>
      <c r="X17" s="626"/>
      <c r="Y17" s="627"/>
      <c r="Z17" s="685">
        <v>0</v>
      </c>
      <c r="AA17" s="685"/>
      <c r="AB17" s="685"/>
      <c r="AC17" s="685"/>
      <c r="AD17" s="686">
        <v>2010</v>
      </c>
      <c r="AE17" s="686"/>
      <c r="AF17" s="686"/>
      <c r="AG17" s="686"/>
      <c r="AH17" s="686"/>
      <c r="AI17" s="686"/>
      <c r="AJ17" s="686"/>
      <c r="AK17" s="686"/>
      <c r="AL17" s="628">
        <v>0.1</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232</v>
      </c>
      <c r="BH17" s="626"/>
      <c r="BI17" s="626"/>
      <c r="BJ17" s="626"/>
      <c r="BK17" s="626"/>
      <c r="BL17" s="626"/>
      <c r="BM17" s="626"/>
      <c r="BN17" s="627"/>
      <c r="BO17" s="685" t="s">
        <v>232</v>
      </c>
      <c r="BP17" s="685"/>
      <c r="BQ17" s="685"/>
      <c r="BR17" s="685"/>
      <c r="BS17" s="631" t="s">
        <v>225</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771856</v>
      </c>
      <c r="CS17" s="626"/>
      <c r="CT17" s="626"/>
      <c r="CU17" s="626"/>
      <c r="CV17" s="626"/>
      <c r="CW17" s="626"/>
      <c r="CX17" s="626"/>
      <c r="CY17" s="627"/>
      <c r="CZ17" s="685">
        <v>10.7</v>
      </c>
      <c r="DA17" s="685"/>
      <c r="DB17" s="685"/>
      <c r="DC17" s="685"/>
      <c r="DD17" s="631" t="s">
        <v>225</v>
      </c>
      <c r="DE17" s="626"/>
      <c r="DF17" s="626"/>
      <c r="DG17" s="626"/>
      <c r="DH17" s="626"/>
      <c r="DI17" s="626"/>
      <c r="DJ17" s="626"/>
      <c r="DK17" s="626"/>
      <c r="DL17" s="626"/>
      <c r="DM17" s="626"/>
      <c r="DN17" s="626"/>
      <c r="DO17" s="626"/>
      <c r="DP17" s="627"/>
      <c r="DQ17" s="631">
        <v>750219</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2553567</v>
      </c>
      <c r="S18" s="626"/>
      <c r="T18" s="626"/>
      <c r="U18" s="626"/>
      <c r="V18" s="626"/>
      <c r="W18" s="626"/>
      <c r="X18" s="626"/>
      <c r="Y18" s="627"/>
      <c r="Z18" s="685">
        <v>33</v>
      </c>
      <c r="AA18" s="685"/>
      <c r="AB18" s="685"/>
      <c r="AC18" s="685"/>
      <c r="AD18" s="686">
        <v>2316630</v>
      </c>
      <c r="AE18" s="686"/>
      <c r="AF18" s="686"/>
      <c r="AG18" s="686"/>
      <c r="AH18" s="686"/>
      <c r="AI18" s="686"/>
      <c r="AJ18" s="686"/>
      <c r="AK18" s="686"/>
      <c r="AL18" s="628">
        <v>58.2</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225</v>
      </c>
      <c r="BH18" s="626"/>
      <c r="BI18" s="626"/>
      <c r="BJ18" s="626"/>
      <c r="BK18" s="626"/>
      <c r="BL18" s="626"/>
      <c r="BM18" s="626"/>
      <c r="BN18" s="627"/>
      <c r="BO18" s="685" t="s">
        <v>225</v>
      </c>
      <c r="BP18" s="685"/>
      <c r="BQ18" s="685"/>
      <c r="BR18" s="685"/>
      <c r="BS18" s="631" t="s">
        <v>225</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232</v>
      </c>
      <c r="CS18" s="626"/>
      <c r="CT18" s="626"/>
      <c r="CU18" s="626"/>
      <c r="CV18" s="626"/>
      <c r="CW18" s="626"/>
      <c r="CX18" s="626"/>
      <c r="CY18" s="627"/>
      <c r="CZ18" s="685" t="s">
        <v>232</v>
      </c>
      <c r="DA18" s="685"/>
      <c r="DB18" s="685"/>
      <c r="DC18" s="685"/>
      <c r="DD18" s="631" t="s">
        <v>232</v>
      </c>
      <c r="DE18" s="626"/>
      <c r="DF18" s="626"/>
      <c r="DG18" s="626"/>
      <c r="DH18" s="626"/>
      <c r="DI18" s="626"/>
      <c r="DJ18" s="626"/>
      <c r="DK18" s="626"/>
      <c r="DL18" s="626"/>
      <c r="DM18" s="626"/>
      <c r="DN18" s="626"/>
      <c r="DO18" s="626"/>
      <c r="DP18" s="627"/>
      <c r="DQ18" s="631" t="s">
        <v>225</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2316630</v>
      </c>
      <c r="S19" s="626"/>
      <c r="T19" s="626"/>
      <c r="U19" s="626"/>
      <c r="V19" s="626"/>
      <c r="W19" s="626"/>
      <c r="X19" s="626"/>
      <c r="Y19" s="627"/>
      <c r="Z19" s="685">
        <v>29.9</v>
      </c>
      <c r="AA19" s="685"/>
      <c r="AB19" s="685"/>
      <c r="AC19" s="685"/>
      <c r="AD19" s="686">
        <v>2316630</v>
      </c>
      <c r="AE19" s="686"/>
      <c r="AF19" s="686"/>
      <c r="AG19" s="686"/>
      <c r="AH19" s="686"/>
      <c r="AI19" s="686"/>
      <c r="AJ19" s="686"/>
      <c r="AK19" s="686"/>
      <c r="AL19" s="628">
        <v>58.2</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25435</v>
      </c>
      <c r="BH19" s="626"/>
      <c r="BI19" s="626"/>
      <c r="BJ19" s="626"/>
      <c r="BK19" s="626"/>
      <c r="BL19" s="626"/>
      <c r="BM19" s="626"/>
      <c r="BN19" s="627"/>
      <c r="BO19" s="685">
        <v>2.1</v>
      </c>
      <c r="BP19" s="685"/>
      <c r="BQ19" s="685"/>
      <c r="BR19" s="685"/>
      <c r="BS19" s="631" t="s">
        <v>225</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232</v>
      </c>
      <c r="CS19" s="626"/>
      <c r="CT19" s="626"/>
      <c r="CU19" s="626"/>
      <c r="CV19" s="626"/>
      <c r="CW19" s="626"/>
      <c r="CX19" s="626"/>
      <c r="CY19" s="627"/>
      <c r="CZ19" s="685" t="s">
        <v>225</v>
      </c>
      <c r="DA19" s="685"/>
      <c r="DB19" s="685"/>
      <c r="DC19" s="685"/>
      <c r="DD19" s="631" t="s">
        <v>225</v>
      </c>
      <c r="DE19" s="626"/>
      <c r="DF19" s="626"/>
      <c r="DG19" s="626"/>
      <c r="DH19" s="626"/>
      <c r="DI19" s="626"/>
      <c r="DJ19" s="626"/>
      <c r="DK19" s="626"/>
      <c r="DL19" s="626"/>
      <c r="DM19" s="626"/>
      <c r="DN19" s="626"/>
      <c r="DO19" s="626"/>
      <c r="DP19" s="627"/>
      <c r="DQ19" s="631" t="s">
        <v>225</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236937</v>
      </c>
      <c r="S20" s="626"/>
      <c r="T20" s="626"/>
      <c r="U20" s="626"/>
      <c r="V20" s="626"/>
      <c r="W20" s="626"/>
      <c r="X20" s="626"/>
      <c r="Y20" s="627"/>
      <c r="Z20" s="685">
        <v>3.1</v>
      </c>
      <c r="AA20" s="685"/>
      <c r="AB20" s="685"/>
      <c r="AC20" s="685"/>
      <c r="AD20" s="686" t="s">
        <v>232</v>
      </c>
      <c r="AE20" s="686"/>
      <c r="AF20" s="686"/>
      <c r="AG20" s="686"/>
      <c r="AH20" s="686"/>
      <c r="AI20" s="686"/>
      <c r="AJ20" s="686"/>
      <c r="AK20" s="686"/>
      <c r="AL20" s="628" t="s">
        <v>232</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25435</v>
      </c>
      <c r="BH20" s="626"/>
      <c r="BI20" s="626"/>
      <c r="BJ20" s="626"/>
      <c r="BK20" s="626"/>
      <c r="BL20" s="626"/>
      <c r="BM20" s="626"/>
      <c r="BN20" s="627"/>
      <c r="BO20" s="685">
        <v>2.1</v>
      </c>
      <c r="BP20" s="685"/>
      <c r="BQ20" s="685"/>
      <c r="BR20" s="685"/>
      <c r="BS20" s="631" t="s">
        <v>225</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7217702</v>
      </c>
      <c r="CS20" s="626"/>
      <c r="CT20" s="626"/>
      <c r="CU20" s="626"/>
      <c r="CV20" s="626"/>
      <c r="CW20" s="626"/>
      <c r="CX20" s="626"/>
      <c r="CY20" s="627"/>
      <c r="CZ20" s="685">
        <v>100</v>
      </c>
      <c r="DA20" s="685"/>
      <c r="DB20" s="685"/>
      <c r="DC20" s="685"/>
      <c r="DD20" s="631">
        <v>1232607</v>
      </c>
      <c r="DE20" s="626"/>
      <c r="DF20" s="626"/>
      <c r="DG20" s="626"/>
      <c r="DH20" s="626"/>
      <c r="DI20" s="626"/>
      <c r="DJ20" s="626"/>
      <c r="DK20" s="626"/>
      <c r="DL20" s="626"/>
      <c r="DM20" s="626"/>
      <c r="DN20" s="626"/>
      <c r="DO20" s="626"/>
      <c r="DP20" s="627"/>
      <c r="DQ20" s="631">
        <v>4933355</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225</v>
      </c>
      <c r="S21" s="626"/>
      <c r="T21" s="626"/>
      <c r="U21" s="626"/>
      <c r="V21" s="626"/>
      <c r="W21" s="626"/>
      <c r="X21" s="626"/>
      <c r="Y21" s="627"/>
      <c r="Z21" s="685" t="s">
        <v>225</v>
      </c>
      <c r="AA21" s="685"/>
      <c r="AB21" s="685"/>
      <c r="AC21" s="685"/>
      <c r="AD21" s="686" t="s">
        <v>225</v>
      </c>
      <c r="AE21" s="686"/>
      <c r="AF21" s="686"/>
      <c r="AG21" s="686"/>
      <c r="AH21" s="686"/>
      <c r="AI21" s="686"/>
      <c r="AJ21" s="686"/>
      <c r="AK21" s="686"/>
      <c r="AL21" s="628" t="s">
        <v>232</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25435</v>
      </c>
      <c r="BH21" s="626"/>
      <c r="BI21" s="626"/>
      <c r="BJ21" s="626"/>
      <c r="BK21" s="626"/>
      <c r="BL21" s="626"/>
      <c r="BM21" s="626"/>
      <c r="BN21" s="627"/>
      <c r="BO21" s="685">
        <v>2.1</v>
      </c>
      <c r="BP21" s="685"/>
      <c r="BQ21" s="685"/>
      <c r="BR21" s="685"/>
      <c r="BS21" s="631" t="s">
        <v>225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4072676</v>
      </c>
      <c r="S22" s="626"/>
      <c r="T22" s="626"/>
      <c r="U22" s="626"/>
      <c r="V22" s="626"/>
      <c r="W22" s="626"/>
      <c r="X22" s="626"/>
      <c r="Y22" s="627"/>
      <c r="Z22" s="685">
        <v>52.6</v>
      </c>
      <c r="AA22" s="685"/>
      <c r="AB22" s="685"/>
      <c r="AC22" s="685"/>
      <c r="AD22" s="686">
        <v>3835739</v>
      </c>
      <c r="AE22" s="686"/>
      <c r="AF22" s="686"/>
      <c r="AG22" s="686"/>
      <c r="AH22" s="686"/>
      <c r="AI22" s="686"/>
      <c r="AJ22" s="686"/>
      <c r="AK22" s="686"/>
      <c r="AL22" s="628">
        <v>96.4</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232</v>
      </c>
      <c r="BH22" s="626"/>
      <c r="BI22" s="626"/>
      <c r="BJ22" s="626"/>
      <c r="BK22" s="626"/>
      <c r="BL22" s="626"/>
      <c r="BM22" s="626"/>
      <c r="BN22" s="627"/>
      <c r="BO22" s="685" t="s">
        <v>225</v>
      </c>
      <c r="BP22" s="685"/>
      <c r="BQ22" s="685"/>
      <c r="BR22" s="685"/>
      <c r="BS22" s="631" t="s">
        <v>225</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1925</v>
      </c>
      <c r="S23" s="626"/>
      <c r="T23" s="626"/>
      <c r="U23" s="626"/>
      <c r="V23" s="626"/>
      <c r="W23" s="626"/>
      <c r="X23" s="626"/>
      <c r="Y23" s="627"/>
      <c r="Z23" s="685">
        <v>0</v>
      </c>
      <c r="AA23" s="685"/>
      <c r="AB23" s="685"/>
      <c r="AC23" s="685"/>
      <c r="AD23" s="686">
        <v>1925</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225</v>
      </c>
      <c r="BH23" s="626"/>
      <c r="BI23" s="626"/>
      <c r="BJ23" s="626"/>
      <c r="BK23" s="626"/>
      <c r="BL23" s="626"/>
      <c r="BM23" s="626"/>
      <c r="BN23" s="627"/>
      <c r="BO23" s="685" t="s">
        <v>225</v>
      </c>
      <c r="BP23" s="685"/>
      <c r="BQ23" s="685"/>
      <c r="BR23" s="685"/>
      <c r="BS23" s="631" t="s">
        <v>225</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52317</v>
      </c>
      <c r="S24" s="626"/>
      <c r="T24" s="626"/>
      <c r="U24" s="626"/>
      <c r="V24" s="626"/>
      <c r="W24" s="626"/>
      <c r="X24" s="626"/>
      <c r="Y24" s="627"/>
      <c r="Z24" s="685">
        <v>0.7</v>
      </c>
      <c r="AA24" s="685"/>
      <c r="AB24" s="685"/>
      <c r="AC24" s="685"/>
      <c r="AD24" s="686" t="s">
        <v>232</v>
      </c>
      <c r="AE24" s="686"/>
      <c r="AF24" s="686"/>
      <c r="AG24" s="686"/>
      <c r="AH24" s="686"/>
      <c r="AI24" s="686"/>
      <c r="AJ24" s="686"/>
      <c r="AK24" s="686"/>
      <c r="AL24" s="628" t="s">
        <v>225</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225</v>
      </c>
      <c r="BH24" s="626"/>
      <c r="BI24" s="626"/>
      <c r="BJ24" s="626"/>
      <c r="BK24" s="626"/>
      <c r="BL24" s="626"/>
      <c r="BM24" s="626"/>
      <c r="BN24" s="627"/>
      <c r="BO24" s="685" t="s">
        <v>225</v>
      </c>
      <c r="BP24" s="685"/>
      <c r="BQ24" s="685"/>
      <c r="BR24" s="685"/>
      <c r="BS24" s="631" t="s">
        <v>225</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2438477</v>
      </c>
      <c r="CS24" s="689"/>
      <c r="CT24" s="689"/>
      <c r="CU24" s="689"/>
      <c r="CV24" s="689"/>
      <c r="CW24" s="689"/>
      <c r="CX24" s="689"/>
      <c r="CY24" s="735"/>
      <c r="CZ24" s="736">
        <v>33.799999999999997</v>
      </c>
      <c r="DA24" s="705"/>
      <c r="DB24" s="705"/>
      <c r="DC24" s="739"/>
      <c r="DD24" s="734">
        <v>1917835</v>
      </c>
      <c r="DE24" s="689"/>
      <c r="DF24" s="689"/>
      <c r="DG24" s="689"/>
      <c r="DH24" s="689"/>
      <c r="DI24" s="689"/>
      <c r="DJ24" s="689"/>
      <c r="DK24" s="735"/>
      <c r="DL24" s="734">
        <v>1896023</v>
      </c>
      <c r="DM24" s="689"/>
      <c r="DN24" s="689"/>
      <c r="DO24" s="689"/>
      <c r="DP24" s="689"/>
      <c r="DQ24" s="689"/>
      <c r="DR24" s="689"/>
      <c r="DS24" s="689"/>
      <c r="DT24" s="689"/>
      <c r="DU24" s="689"/>
      <c r="DV24" s="735"/>
      <c r="DW24" s="736">
        <v>45.7</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581728</v>
      </c>
      <c r="S25" s="626"/>
      <c r="T25" s="626"/>
      <c r="U25" s="626"/>
      <c r="V25" s="626"/>
      <c r="W25" s="626"/>
      <c r="X25" s="626"/>
      <c r="Y25" s="627"/>
      <c r="Z25" s="685">
        <v>7.5</v>
      </c>
      <c r="AA25" s="685"/>
      <c r="AB25" s="685"/>
      <c r="AC25" s="685"/>
      <c r="AD25" s="686">
        <v>11877</v>
      </c>
      <c r="AE25" s="686"/>
      <c r="AF25" s="686"/>
      <c r="AG25" s="686"/>
      <c r="AH25" s="686"/>
      <c r="AI25" s="686"/>
      <c r="AJ25" s="686"/>
      <c r="AK25" s="686"/>
      <c r="AL25" s="628">
        <v>0.3</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225</v>
      </c>
      <c r="BH25" s="626"/>
      <c r="BI25" s="626"/>
      <c r="BJ25" s="626"/>
      <c r="BK25" s="626"/>
      <c r="BL25" s="626"/>
      <c r="BM25" s="626"/>
      <c r="BN25" s="627"/>
      <c r="BO25" s="685" t="s">
        <v>225</v>
      </c>
      <c r="BP25" s="685"/>
      <c r="BQ25" s="685"/>
      <c r="BR25" s="685"/>
      <c r="BS25" s="631" t="s">
        <v>232</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1131695</v>
      </c>
      <c r="CS25" s="624"/>
      <c r="CT25" s="624"/>
      <c r="CU25" s="624"/>
      <c r="CV25" s="624"/>
      <c r="CW25" s="624"/>
      <c r="CX25" s="624"/>
      <c r="CY25" s="625"/>
      <c r="CZ25" s="628">
        <v>15.7</v>
      </c>
      <c r="DA25" s="657"/>
      <c r="DB25" s="657"/>
      <c r="DC25" s="658"/>
      <c r="DD25" s="631">
        <v>984244</v>
      </c>
      <c r="DE25" s="624"/>
      <c r="DF25" s="624"/>
      <c r="DG25" s="624"/>
      <c r="DH25" s="624"/>
      <c r="DI25" s="624"/>
      <c r="DJ25" s="624"/>
      <c r="DK25" s="625"/>
      <c r="DL25" s="631">
        <v>962432</v>
      </c>
      <c r="DM25" s="624"/>
      <c r="DN25" s="624"/>
      <c r="DO25" s="624"/>
      <c r="DP25" s="624"/>
      <c r="DQ25" s="624"/>
      <c r="DR25" s="624"/>
      <c r="DS25" s="624"/>
      <c r="DT25" s="624"/>
      <c r="DU25" s="624"/>
      <c r="DV25" s="625"/>
      <c r="DW25" s="628">
        <v>23.2</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6761</v>
      </c>
      <c r="S26" s="626"/>
      <c r="T26" s="626"/>
      <c r="U26" s="626"/>
      <c r="V26" s="626"/>
      <c r="W26" s="626"/>
      <c r="X26" s="626"/>
      <c r="Y26" s="627"/>
      <c r="Z26" s="685">
        <v>0.1</v>
      </c>
      <c r="AA26" s="685"/>
      <c r="AB26" s="685"/>
      <c r="AC26" s="685"/>
      <c r="AD26" s="686" t="s">
        <v>225</v>
      </c>
      <c r="AE26" s="686"/>
      <c r="AF26" s="686"/>
      <c r="AG26" s="686"/>
      <c r="AH26" s="686"/>
      <c r="AI26" s="686"/>
      <c r="AJ26" s="686"/>
      <c r="AK26" s="686"/>
      <c r="AL26" s="628" t="s">
        <v>225</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225</v>
      </c>
      <c r="BH26" s="626"/>
      <c r="BI26" s="626"/>
      <c r="BJ26" s="626"/>
      <c r="BK26" s="626"/>
      <c r="BL26" s="626"/>
      <c r="BM26" s="626"/>
      <c r="BN26" s="627"/>
      <c r="BO26" s="685" t="s">
        <v>232</v>
      </c>
      <c r="BP26" s="685"/>
      <c r="BQ26" s="685"/>
      <c r="BR26" s="685"/>
      <c r="BS26" s="631" t="s">
        <v>225</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712445</v>
      </c>
      <c r="CS26" s="626"/>
      <c r="CT26" s="626"/>
      <c r="CU26" s="626"/>
      <c r="CV26" s="626"/>
      <c r="CW26" s="626"/>
      <c r="CX26" s="626"/>
      <c r="CY26" s="627"/>
      <c r="CZ26" s="628">
        <v>9.9</v>
      </c>
      <c r="DA26" s="657"/>
      <c r="DB26" s="657"/>
      <c r="DC26" s="658"/>
      <c r="DD26" s="631">
        <v>590641</v>
      </c>
      <c r="DE26" s="626"/>
      <c r="DF26" s="626"/>
      <c r="DG26" s="626"/>
      <c r="DH26" s="626"/>
      <c r="DI26" s="626"/>
      <c r="DJ26" s="626"/>
      <c r="DK26" s="627"/>
      <c r="DL26" s="631" t="s">
        <v>232</v>
      </c>
      <c r="DM26" s="626"/>
      <c r="DN26" s="626"/>
      <c r="DO26" s="626"/>
      <c r="DP26" s="626"/>
      <c r="DQ26" s="626"/>
      <c r="DR26" s="626"/>
      <c r="DS26" s="626"/>
      <c r="DT26" s="626"/>
      <c r="DU26" s="626"/>
      <c r="DV26" s="627"/>
      <c r="DW26" s="628" t="s">
        <v>232</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475806</v>
      </c>
      <c r="S27" s="626"/>
      <c r="T27" s="626"/>
      <c r="U27" s="626"/>
      <c r="V27" s="626"/>
      <c r="W27" s="626"/>
      <c r="X27" s="626"/>
      <c r="Y27" s="627"/>
      <c r="Z27" s="685">
        <v>6.1</v>
      </c>
      <c r="AA27" s="685"/>
      <c r="AB27" s="685"/>
      <c r="AC27" s="685"/>
      <c r="AD27" s="686" t="s">
        <v>232</v>
      </c>
      <c r="AE27" s="686"/>
      <c r="AF27" s="686"/>
      <c r="AG27" s="686"/>
      <c r="AH27" s="686"/>
      <c r="AI27" s="686"/>
      <c r="AJ27" s="686"/>
      <c r="AK27" s="686"/>
      <c r="AL27" s="628" t="s">
        <v>232</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1224708</v>
      </c>
      <c r="BH27" s="626"/>
      <c r="BI27" s="626"/>
      <c r="BJ27" s="626"/>
      <c r="BK27" s="626"/>
      <c r="BL27" s="626"/>
      <c r="BM27" s="626"/>
      <c r="BN27" s="627"/>
      <c r="BO27" s="685">
        <v>100</v>
      </c>
      <c r="BP27" s="685"/>
      <c r="BQ27" s="685"/>
      <c r="BR27" s="685"/>
      <c r="BS27" s="631" t="s">
        <v>232</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534926</v>
      </c>
      <c r="CS27" s="624"/>
      <c r="CT27" s="624"/>
      <c r="CU27" s="624"/>
      <c r="CV27" s="624"/>
      <c r="CW27" s="624"/>
      <c r="CX27" s="624"/>
      <c r="CY27" s="625"/>
      <c r="CZ27" s="628">
        <v>7.4</v>
      </c>
      <c r="DA27" s="657"/>
      <c r="DB27" s="657"/>
      <c r="DC27" s="658"/>
      <c r="DD27" s="631">
        <v>183372</v>
      </c>
      <c r="DE27" s="624"/>
      <c r="DF27" s="624"/>
      <c r="DG27" s="624"/>
      <c r="DH27" s="624"/>
      <c r="DI27" s="624"/>
      <c r="DJ27" s="624"/>
      <c r="DK27" s="625"/>
      <c r="DL27" s="631">
        <v>183372</v>
      </c>
      <c r="DM27" s="624"/>
      <c r="DN27" s="624"/>
      <c r="DO27" s="624"/>
      <c r="DP27" s="624"/>
      <c r="DQ27" s="624"/>
      <c r="DR27" s="624"/>
      <c r="DS27" s="624"/>
      <c r="DT27" s="624"/>
      <c r="DU27" s="624"/>
      <c r="DV27" s="625"/>
      <c r="DW27" s="628">
        <v>4.4000000000000004</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v>9065</v>
      </c>
      <c r="S28" s="626"/>
      <c r="T28" s="626"/>
      <c r="U28" s="626"/>
      <c r="V28" s="626"/>
      <c r="W28" s="626"/>
      <c r="X28" s="626"/>
      <c r="Y28" s="627"/>
      <c r="Z28" s="685">
        <v>0.1</v>
      </c>
      <c r="AA28" s="685"/>
      <c r="AB28" s="685"/>
      <c r="AC28" s="685"/>
      <c r="AD28" s="686">
        <v>9065</v>
      </c>
      <c r="AE28" s="686"/>
      <c r="AF28" s="686"/>
      <c r="AG28" s="686"/>
      <c r="AH28" s="686"/>
      <c r="AI28" s="686"/>
      <c r="AJ28" s="686"/>
      <c r="AK28" s="686"/>
      <c r="AL28" s="628">
        <v>0.2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771856</v>
      </c>
      <c r="CS28" s="626"/>
      <c r="CT28" s="626"/>
      <c r="CU28" s="626"/>
      <c r="CV28" s="626"/>
      <c r="CW28" s="626"/>
      <c r="CX28" s="626"/>
      <c r="CY28" s="627"/>
      <c r="CZ28" s="628">
        <v>10.7</v>
      </c>
      <c r="DA28" s="657"/>
      <c r="DB28" s="657"/>
      <c r="DC28" s="658"/>
      <c r="DD28" s="631">
        <v>750219</v>
      </c>
      <c r="DE28" s="626"/>
      <c r="DF28" s="626"/>
      <c r="DG28" s="626"/>
      <c r="DH28" s="626"/>
      <c r="DI28" s="626"/>
      <c r="DJ28" s="626"/>
      <c r="DK28" s="627"/>
      <c r="DL28" s="631">
        <v>750219</v>
      </c>
      <c r="DM28" s="626"/>
      <c r="DN28" s="626"/>
      <c r="DO28" s="626"/>
      <c r="DP28" s="626"/>
      <c r="DQ28" s="626"/>
      <c r="DR28" s="626"/>
      <c r="DS28" s="626"/>
      <c r="DT28" s="626"/>
      <c r="DU28" s="626"/>
      <c r="DV28" s="627"/>
      <c r="DW28" s="628">
        <v>18.100000000000001</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480390</v>
      </c>
      <c r="S29" s="626"/>
      <c r="T29" s="626"/>
      <c r="U29" s="626"/>
      <c r="V29" s="626"/>
      <c r="W29" s="626"/>
      <c r="X29" s="626"/>
      <c r="Y29" s="627"/>
      <c r="Z29" s="685">
        <v>6.2</v>
      </c>
      <c r="AA29" s="685"/>
      <c r="AB29" s="685"/>
      <c r="AC29" s="685"/>
      <c r="AD29" s="686" t="s">
        <v>225</v>
      </c>
      <c r="AE29" s="686"/>
      <c r="AF29" s="686"/>
      <c r="AG29" s="686"/>
      <c r="AH29" s="686"/>
      <c r="AI29" s="686"/>
      <c r="AJ29" s="686"/>
      <c r="AK29" s="686"/>
      <c r="AL29" s="628" t="s">
        <v>232</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69</v>
      </c>
      <c r="CG29" s="664"/>
      <c r="CH29" s="664"/>
      <c r="CI29" s="664"/>
      <c r="CJ29" s="664"/>
      <c r="CK29" s="664"/>
      <c r="CL29" s="664"/>
      <c r="CM29" s="664"/>
      <c r="CN29" s="664"/>
      <c r="CO29" s="664"/>
      <c r="CP29" s="664"/>
      <c r="CQ29" s="665"/>
      <c r="CR29" s="623">
        <v>771856</v>
      </c>
      <c r="CS29" s="624"/>
      <c r="CT29" s="624"/>
      <c r="CU29" s="624"/>
      <c r="CV29" s="624"/>
      <c r="CW29" s="624"/>
      <c r="CX29" s="624"/>
      <c r="CY29" s="625"/>
      <c r="CZ29" s="628">
        <v>10.7</v>
      </c>
      <c r="DA29" s="657"/>
      <c r="DB29" s="657"/>
      <c r="DC29" s="658"/>
      <c r="DD29" s="631">
        <v>750219</v>
      </c>
      <c r="DE29" s="624"/>
      <c r="DF29" s="624"/>
      <c r="DG29" s="624"/>
      <c r="DH29" s="624"/>
      <c r="DI29" s="624"/>
      <c r="DJ29" s="624"/>
      <c r="DK29" s="625"/>
      <c r="DL29" s="631">
        <v>750219</v>
      </c>
      <c r="DM29" s="624"/>
      <c r="DN29" s="624"/>
      <c r="DO29" s="624"/>
      <c r="DP29" s="624"/>
      <c r="DQ29" s="624"/>
      <c r="DR29" s="624"/>
      <c r="DS29" s="624"/>
      <c r="DT29" s="624"/>
      <c r="DU29" s="624"/>
      <c r="DV29" s="625"/>
      <c r="DW29" s="628">
        <v>18.100000000000001</v>
      </c>
      <c r="DX29" s="657"/>
      <c r="DY29" s="657"/>
      <c r="DZ29" s="657"/>
      <c r="EA29" s="657"/>
      <c r="EB29" s="657"/>
      <c r="EC29" s="659"/>
    </row>
    <row r="30" spans="2:133" ht="11.25" customHeight="1" x14ac:dyDescent="0.15">
      <c r="B30" s="620" t="s">
        <v>305</v>
      </c>
      <c r="C30" s="621"/>
      <c r="D30" s="621"/>
      <c r="E30" s="621"/>
      <c r="F30" s="621"/>
      <c r="G30" s="621"/>
      <c r="H30" s="621"/>
      <c r="I30" s="621"/>
      <c r="J30" s="621"/>
      <c r="K30" s="621"/>
      <c r="L30" s="621"/>
      <c r="M30" s="621"/>
      <c r="N30" s="621"/>
      <c r="O30" s="621"/>
      <c r="P30" s="621"/>
      <c r="Q30" s="622"/>
      <c r="R30" s="623">
        <v>20530</v>
      </c>
      <c r="S30" s="626"/>
      <c r="T30" s="626"/>
      <c r="U30" s="626"/>
      <c r="V30" s="626"/>
      <c r="W30" s="626"/>
      <c r="X30" s="626"/>
      <c r="Y30" s="627"/>
      <c r="Z30" s="685">
        <v>0.3</v>
      </c>
      <c r="AA30" s="685"/>
      <c r="AB30" s="685"/>
      <c r="AC30" s="685"/>
      <c r="AD30" s="686" t="s">
        <v>225</v>
      </c>
      <c r="AE30" s="686"/>
      <c r="AF30" s="686"/>
      <c r="AG30" s="686"/>
      <c r="AH30" s="686"/>
      <c r="AI30" s="686"/>
      <c r="AJ30" s="686"/>
      <c r="AK30" s="686"/>
      <c r="AL30" s="628" t="s">
        <v>225</v>
      </c>
      <c r="AM30" s="629"/>
      <c r="AN30" s="629"/>
      <c r="AO30" s="687"/>
      <c r="AP30" s="713" t="s">
        <v>306</v>
      </c>
      <c r="AQ30" s="714"/>
      <c r="AR30" s="714"/>
      <c r="AS30" s="714"/>
      <c r="AT30" s="719" t="s">
        <v>307</v>
      </c>
      <c r="AU30" s="230"/>
      <c r="AV30" s="230"/>
      <c r="AW30" s="230"/>
      <c r="AX30" s="722" t="s">
        <v>186</v>
      </c>
      <c r="AY30" s="723"/>
      <c r="AZ30" s="723"/>
      <c r="BA30" s="723"/>
      <c r="BB30" s="723"/>
      <c r="BC30" s="723"/>
      <c r="BD30" s="723"/>
      <c r="BE30" s="723"/>
      <c r="BF30" s="724"/>
      <c r="BG30" s="703">
        <v>98.6</v>
      </c>
      <c r="BH30" s="704"/>
      <c r="BI30" s="704"/>
      <c r="BJ30" s="704"/>
      <c r="BK30" s="704"/>
      <c r="BL30" s="704"/>
      <c r="BM30" s="705">
        <v>94.6</v>
      </c>
      <c r="BN30" s="704"/>
      <c r="BO30" s="704"/>
      <c r="BP30" s="704"/>
      <c r="BQ30" s="706"/>
      <c r="BR30" s="703">
        <v>98.6</v>
      </c>
      <c r="BS30" s="704"/>
      <c r="BT30" s="704"/>
      <c r="BU30" s="704"/>
      <c r="BV30" s="704"/>
      <c r="BW30" s="704"/>
      <c r="BX30" s="705">
        <v>94.5</v>
      </c>
      <c r="BY30" s="704"/>
      <c r="BZ30" s="704"/>
      <c r="CA30" s="704"/>
      <c r="CB30" s="706"/>
      <c r="CD30" s="709"/>
      <c r="CE30" s="710"/>
      <c r="CF30" s="667" t="s">
        <v>308</v>
      </c>
      <c r="CG30" s="664"/>
      <c r="CH30" s="664"/>
      <c r="CI30" s="664"/>
      <c r="CJ30" s="664"/>
      <c r="CK30" s="664"/>
      <c r="CL30" s="664"/>
      <c r="CM30" s="664"/>
      <c r="CN30" s="664"/>
      <c r="CO30" s="664"/>
      <c r="CP30" s="664"/>
      <c r="CQ30" s="665"/>
      <c r="CR30" s="623">
        <v>736274</v>
      </c>
      <c r="CS30" s="626"/>
      <c r="CT30" s="626"/>
      <c r="CU30" s="626"/>
      <c r="CV30" s="626"/>
      <c r="CW30" s="626"/>
      <c r="CX30" s="626"/>
      <c r="CY30" s="627"/>
      <c r="CZ30" s="628">
        <v>10.199999999999999</v>
      </c>
      <c r="DA30" s="657"/>
      <c r="DB30" s="657"/>
      <c r="DC30" s="658"/>
      <c r="DD30" s="631">
        <v>714637</v>
      </c>
      <c r="DE30" s="626"/>
      <c r="DF30" s="626"/>
      <c r="DG30" s="626"/>
      <c r="DH30" s="626"/>
      <c r="DI30" s="626"/>
      <c r="DJ30" s="626"/>
      <c r="DK30" s="627"/>
      <c r="DL30" s="631">
        <v>714637</v>
      </c>
      <c r="DM30" s="626"/>
      <c r="DN30" s="626"/>
      <c r="DO30" s="626"/>
      <c r="DP30" s="626"/>
      <c r="DQ30" s="626"/>
      <c r="DR30" s="626"/>
      <c r="DS30" s="626"/>
      <c r="DT30" s="626"/>
      <c r="DU30" s="626"/>
      <c r="DV30" s="627"/>
      <c r="DW30" s="628">
        <v>17.2</v>
      </c>
      <c r="DX30" s="657"/>
      <c r="DY30" s="657"/>
      <c r="DZ30" s="657"/>
      <c r="EA30" s="657"/>
      <c r="EB30" s="657"/>
      <c r="EC30" s="659"/>
    </row>
    <row r="31" spans="2:133" ht="11.25" customHeight="1" x14ac:dyDescent="0.15">
      <c r="B31" s="620" t="s">
        <v>309</v>
      </c>
      <c r="C31" s="621"/>
      <c r="D31" s="621"/>
      <c r="E31" s="621"/>
      <c r="F31" s="621"/>
      <c r="G31" s="621"/>
      <c r="H31" s="621"/>
      <c r="I31" s="621"/>
      <c r="J31" s="621"/>
      <c r="K31" s="621"/>
      <c r="L31" s="621"/>
      <c r="M31" s="621"/>
      <c r="N31" s="621"/>
      <c r="O31" s="621"/>
      <c r="P31" s="621"/>
      <c r="Q31" s="622"/>
      <c r="R31" s="623">
        <v>50504</v>
      </c>
      <c r="S31" s="626"/>
      <c r="T31" s="626"/>
      <c r="U31" s="626"/>
      <c r="V31" s="626"/>
      <c r="W31" s="626"/>
      <c r="X31" s="626"/>
      <c r="Y31" s="627"/>
      <c r="Z31" s="685">
        <v>0.7</v>
      </c>
      <c r="AA31" s="685"/>
      <c r="AB31" s="685"/>
      <c r="AC31" s="685"/>
      <c r="AD31" s="686" t="s">
        <v>225</v>
      </c>
      <c r="AE31" s="686"/>
      <c r="AF31" s="686"/>
      <c r="AG31" s="686"/>
      <c r="AH31" s="686"/>
      <c r="AI31" s="686"/>
      <c r="AJ31" s="686"/>
      <c r="AK31" s="686"/>
      <c r="AL31" s="628" t="s">
        <v>232</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98.9</v>
      </c>
      <c r="BH31" s="624"/>
      <c r="BI31" s="624"/>
      <c r="BJ31" s="624"/>
      <c r="BK31" s="624"/>
      <c r="BL31" s="624"/>
      <c r="BM31" s="629">
        <v>96.2</v>
      </c>
      <c r="BN31" s="702"/>
      <c r="BO31" s="702"/>
      <c r="BP31" s="702"/>
      <c r="BQ31" s="663"/>
      <c r="BR31" s="701">
        <v>98.6</v>
      </c>
      <c r="BS31" s="624"/>
      <c r="BT31" s="624"/>
      <c r="BU31" s="624"/>
      <c r="BV31" s="624"/>
      <c r="BW31" s="624"/>
      <c r="BX31" s="629">
        <v>96</v>
      </c>
      <c r="BY31" s="702"/>
      <c r="BZ31" s="702"/>
      <c r="CA31" s="702"/>
      <c r="CB31" s="663"/>
      <c r="CD31" s="709"/>
      <c r="CE31" s="710"/>
      <c r="CF31" s="667" t="s">
        <v>312</v>
      </c>
      <c r="CG31" s="664"/>
      <c r="CH31" s="664"/>
      <c r="CI31" s="664"/>
      <c r="CJ31" s="664"/>
      <c r="CK31" s="664"/>
      <c r="CL31" s="664"/>
      <c r="CM31" s="664"/>
      <c r="CN31" s="664"/>
      <c r="CO31" s="664"/>
      <c r="CP31" s="664"/>
      <c r="CQ31" s="665"/>
      <c r="CR31" s="623">
        <v>35582</v>
      </c>
      <c r="CS31" s="624"/>
      <c r="CT31" s="624"/>
      <c r="CU31" s="624"/>
      <c r="CV31" s="624"/>
      <c r="CW31" s="624"/>
      <c r="CX31" s="624"/>
      <c r="CY31" s="625"/>
      <c r="CZ31" s="628">
        <v>0.5</v>
      </c>
      <c r="DA31" s="657"/>
      <c r="DB31" s="657"/>
      <c r="DC31" s="658"/>
      <c r="DD31" s="631">
        <v>35582</v>
      </c>
      <c r="DE31" s="624"/>
      <c r="DF31" s="624"/>
      <c r="DG31" s="624"/>
      <c r="DH31" s="624"/>
      <c r="DI31" s="624"/>
      <c r="DJ31" s="624"/>
      <c r="DK31" s="625"/>
      <c r="DL31" s="631">
        <v>35582</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313</v>
      </c>
      <c r="C32" s="621"/>
      <c r="D32" s="621"/>
      <c r="E32" s="621"/>
      <c r="F32" s="621"/>
      <c r="G32" s="621"/>
      <c r="H32" s="621"/>
      <c r="I32" s="621"/>
      <c r="J32" s="621"/>
      <c r="K32" s="621"/>
      <c r="L32" s="621"/>
      <c r="M32" s="621"/>
      <c r="N32" s="621"/>
      <c r="O32" s="621"/>
      <c r="P32" s="621"/>
      <c r="Q32" s="622"/>
      <c r="R32" s="623">
        <v>958653</v>
      </c>
      <c r="S32" s="626"/>
      <c r="T32" s="626"/>
      <c r="U32" s="626"/>
      <c r="V32" s="626"/>
      <c r="W32" s="626"/>
      <c r="X32" s="626"/>
      <c r="Y32" s="627"/>
      <c r="Z32" s="685">
        <v>12.4</v>
      </c>
      <c r="AA32" s="685"/>
      <c r="AB32" s="685"/>
      <c r="AC32" s="685"/>
      <c r="AD32" s="686" t="s">
        <v>225</v>
      </c>
      <c r="AE32" s="686"/>
      <c r="AF32" s="686"/>
      <c r="AG32" s="686"/>
      <c r="AH32" s="686"/>
      <c r="AI32" s="686"/>
      <c r="AJ32" s="686"/>
      <c r="AK32" s="686"/>
      <c r="AL32" s="628" t="s">
        <v>225</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98.5</v>
      </c>
      <c r="BH32" s="639"/>
      <c r="BI32" s="639"/>
      <c r="BJ32" s="639"/>
      <c r="BK32" s="639"/>
      <c r="BL32" s="639"/>
      <c r="BM32" s="683">
        <v>93.8</v>
      </c>
      <c r="BN32" s="639"/>
      <c r="BO32" s="639"/>
      <c r="BP32" s="639"/>
      <c r="BQ32" s="676"/>
      <c r="BR32" s="700">
        <v>98.6</v>
      </c>
      <c r="BS32" s="639"/>
      <c r="BT32" s="639"/>
      <c r="BU32" s="639"/>
      <c r="BV32" s="639"/>
      <c r="BW32" s="639"/>
      <c r="BX32" s="683">
        <v>93.7</v>
      </c>
      <c r="BY32" s="639"/>
      <c r="BZ32" s="639"/>
      <c r="CA32" s="639"/>
      <c r="CB32" s="676"/>
      <c r="CD32" s="711"/>
      <c r="CE32" s="712"/>
      <c r="CF32" s="667" t="s">
        <v>315</v>
      </c>
      <c r="CG32" s="664"/>
      <c r="CH32" s="664"/>
      <c r="CI32" s="664"/>
      <c r="CJ32" s="664"/>
      <c r="CK32" s="664"/>
      <c r="CL32" s="664"/>
      <c r="CM32" s="664"/>
      <c r="CN32" s="664"/>
      <c r="CO32" s="664"/>
      <c r="CP32" s="664"/>
      <c r="CQ32" s="665"/>
      <c r="CR32" s="623" t="s">
        <v>225</v>
      </c>
      <c r="CS32" s="626"/>
      <c r="CT32" s="626"/>
      <c r="CU32" s="626"/>
      <c r="CV32" s="626"/>
      <c r="CW32" s="626"/>
      <c r="CX32" s="626"/>
      <c r="CY32" s="627"/>
      <c r="CZ32" s="628" t="s">
        <v>232</v>
      </c>
      <c r="DA32" s="657"/>
      <c r="DB32" s="657"/>
      <c r="DC32" s="658"/>
      <c r="DD32" s="631" t="s">
        <v>232</v>
      </c>
      <c r="DE32" s="626"/>
      <c r="DF32" s="626"/>
      <c r="DG32" s="626"/>
      <c r="DH32" s="626"/>
      <c r="DI32" s="626"/>
      <c r="DJ32" s="626"/>
      <c r="DK32" s="627"/>
      <c r="DL32" s="631" t="s">
        <v>232</v>
      </c>
      <c r="DM32" s="626"/>
      <c r="DN32" s="626"/>
      <c r="DO32" s="626"/>
      <c r="DP32" s="626"/>
      <c r="DQ32" s="626"/>
      <c r="DR32" s="626"/>
      <c r="DS32" s="626"/>
      <c r="DT32" s="626"/>
      <c r="DU32" s="626"/>
      <c r="DV32" s="627"/>
      <c r="DW32" s="628" t="s">
        <v>225</v>
      </c>
      <c r="DX32" s="657"/>
      <c r="DY32" s="657"/>
      <c r="DZ32" s="657"/>
      <c r="EA32" s="657"/>
      <c r="EB32" s="657"/>
      <c r="EC32" s="659"/>
    </row>
    <row r="33" spans="2:133" ht="11.25" customHeight="1" x14ac:dyDescent="0.15">
      <c r="B33" s="620" t="s">
        <v>316</v>
      </c>
      <c r="C33" s="621"/>
      <c r="D33" s="621"/>
      <c r="E33" s="621"/>
      <c r="F33" s="621"/>
      <c r="G33" s="621"/>
      <c r="H33" s="621"/>
      <c r="I33" s="621"/>
      <c r="J33" s="621"/>
      <c r="K33" s="621"/>
      <c r="L33" s="621"/>
      <c r="M33" s="621"/>
      <c r="N33" s="621"/>
      <c r="O33" s="621"/>
      <c r="P33" s="621"/>
      <c r="Q33" s="622"/>
      <c r="R33" s="623">
        <v>313753</v>
      </c>
      <c r="S33" s="626"/>
      <c r="T33" s="626"/>
      <c r="U33" s="626"/>
      <c r="V33" s="626"/>
      <c r="W33" s="626"/>
      <c r="X33" s="626"/>
      <c r="Y33" s="627"/>
      <c r="Z33" s="685">
        <v>4</v>
      </c>
      <c r="AA33" s="685"/>
      <c r="AB33" s="685"/>
      <c r="AC33" s="685"/>
      <c r="AD33" s="686" t="s">
        <v>225</v>
      </c>
      <c r="AE33" s="686"/>
      <c r="AF33" s="686"/>
      <c r="AG33" s="686"/>
      <c r="AH33" s="686"/>
      <c r="AI33" s="686"/>
      <c r="AJ33" s="686"/>
      <c r="AK33" s="686"/>
      <c r="AL33" s="628" t="s">
        <v>225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3459447</v>
      </c>
      <c r="CS33" s="624"/>
      <c r="CT33" s="624"/>
      <c r="CU33" s="624"/>
      <c r="CV33" s="624"/>
      <c r="CW33" s="624"/>
      <c r="CX33" s="624"/>
      <c r="CY33" s="625"/>
      <c r="CZ33" s="628">
        <v>47.9</v>
      </c>
      <c r="DA33" s="657"/>
      <c r="DB33" s="657"/>
      <c r="DC33" s="658"/>
      <c r="DD33" s="631">
        <v>2643691</v>
      </c>
      <c r="DE33" s="624"/>
      <c r="DF33" s="624"/>
      <c r="DG33" s="624"/>
      <c r="DH33" s="624"/>
      <c r="DI33" s="624"/>
      <c r="DJ33" s="624"/>
      <c r="DK33" s="625"/>
      <c r="DL33" s="631">
        <v>1925726</v>
      </c>
      <c r="DM33" s="624"/>
      <c r="DN33" s="624"/>
      <c r="DO33" s="624"/>
      <c r="DP33" s="624"/>
      <c r="DQ33" s="624"/>
      <c r="DR33" s="624"/>
      <c r="DS33" s="624"/>
      <c r="DT33" s="624"/>
      <c r="DU33" s="624"/>
      <c r="DV33" s="625"/>
      <c r="DW33" s="628">
        <v>46.4</v>
      </c>
      <c r="DX33" s="657"/>
      <c r="DY33" s="657"/>
      <c r="DZ33" s="657"/>
      <c r="EA33" s="657"/>
      <c r="EB33" s="657"/>
      <c r="EC33" s="659"/>
    </row>
    <row r="34" spans="2:133" ht="11.25" customHeight="1" x14ac:dyDescent="0.15">
      <c r="B34" s="620" t="s">
        <v>318</v>
      </c>
      <c r="C34" s="621"/>
      <c r="D34" s="621"/>
      <c r="E34" s="621"/>
      <c r="F34" s="621"/>
      <c r="G34" s="621"/>
      <c r="H34" s="621"/>
      <c r="I34" s="621"/>
      <c r="J34" s="621"/>
      <c r="K34" s="621"/>
      <c r="L34" s="621"/>
      <c r="M34" s="621"/>
      <c r="N34" s="621"/>
      <c r="O34" s="621"/>
      <c r="P34" s="621"/>
      <c r="Q34" s="622"/>
      <c r="R34" s="623">
        <v>203259</v>
      </c>
      <c r="S34" s="626"/>
      <c r="T34" s="626"/>
      <c r="U34" s="626"/>
      <c r="V34" s="626"/>
      <c r="W34" s="626"/>
      <c r="X34" s="626"/>
      <c r="Y34" s="627"/>
      <c r="Z34" s="685">
        <v>2.6</v>
      </c>
      <c r="AA34" s="685"/>
      <c r="AB34" s="685"/>
      <c r="AC34" s="685"/>
      <c r="AD34" s="686">
        <v>118526</v>
      </c>
      <c r="AE34" s="686"/>
      <c r="AF34" s="686"/>
      <c r="AG34" s="686"/>
      <c r="AH34" s="686"/>
      <c r="AI34" s="686"/>
      <c r="AJ34" s="686"/>
      <c r="AK34" s="686"/>
      <c r="AL34" s="628">
        <v>3</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1453317</v>
      </c>
      <c r="CS34" s="626"/>
      <c r="CT34" s="626"/>
      <c r="CU34" s="626"/>
      <c r="CV34" s="626"/>
      <c r="CW34" s="626"/>
      <c r="CX34" s="626"/>
      <c r="CY34" s="627"/>
      <c r="CZ34" s="628">
        <v>20.100000000000001</v>
      </c>
      <c r="DA34" s="657"/>
      <c r="DB34" s="657"/>
      <c r="DC34" s="658"/>
      <c r="DD34" s="631">
        <v>1014705</v>
      </c>
      <c r="DE34" s="626"/>
      <c r="DF34" s="626"/>
      <c r="DG34" s="626"/>
      <c r="DH34" s="626"/>
      <c r="DI34" s="626"/>
      <c r="DJ34" s="626"/>
      <c r="DK34" s="627"/>
      <c r="DL34" s="631">
        <v>915089</v>
      </c>
      <c r="DM34" s="626"/>
      <c r="DN34" s="626"/>
      <c r="DO34" s="626"/>
      <c r="DP34" s="626"/>
      <c r="DQ34" s="626"/>
      <c r="DR34" s="626"/>
      <c r="DS34" s="626"/>
      <c r="DT34" s="626"/>
      <c r="DU34" s="626"/>
      <c r="DV34" s="627"/>
      <c r="DW34" s="628">
        <v>22.1</v>
      </c>
      <c r="DX34" s="657"/>
      <c r="DY34" s="657"/>
      <c r="DZ34" s="657"/>
      <c r="EA34" s="657"/>
      <c r="EB34" s="657"/>
      <c r="EC34" s="659"/>
    </row>
    <row r="35" spans="2:133" ht="11.25" customHeight="1" x14ac:dyDescent="0.15">
      <c r="B35" s="620" t="s">
        <v>322</v>
      </c>
      <c r="C35" s="621"/>
      <c r="D35" s="621"/>
      <c r="E35" s="621"/>
      <c r="F35" s="621"/>
      <c r="G35" s="621"/>
      <c r="H35" s="621"/>
      <c r="I35" s="621"/>
      <c r="J35" s="621"/>
      <c r="K35" s="621"/>
      <c r="L35" s="621"/>
      <c r="M35" s="621"/>
      <c r="N35" s="621"/>
      <c r="O35" s="621"/>
      <c r="P35" s="621"/>
      <c r="Q35" s="622"/>
      <c r="R35" s="623">
        <v>519744</v>
      </c>
      <c r="S35" s="626"/>
      <c r="T35" s="626"/>
      <c r="U35" s="626"/>
      <c r="V35" s="626"/>
      <c r="W35" s="626"/>
      <c r="X35" s="626"/>
      <c r="Y35" s="627"/>
      <c r="Z35" s="685">
        <v>6.7</v>
      </c>
      <c r="AA35" s="685"/>
      <c r="AB35" s="685"/>
      <c r="AC35" s="685"/>
      <c r="AD35" s="686" t="s">
        <v>232</v>
      </c>
      <c r="AE35" s="686"/>
      <c r="AF35" s="686"/>
      <c r="AG35" s="686"/>
      <c r="AH35" s="686"/>
      <c r="AI35" s="686"/>
      <c r="AJ35" s="686"/>
      <c r="AK35" s="686"/>
      <c r="AL35" s="628" t="s">
        <v>225</v>
      </c>
      <c r="AM35" s="629"/>
      <c r="AN35" s="629"/>
      <c r="AO35" s="687"/>
      <c r="AP35" s="234"/>
      <c r="AQ35" s="691" t="s">
        <v>323</v>
      </c>
      <c r="AR35" s="692"/>
      <c r="AS35" s="692"/>
      <c r="AT35" s="692"/>
      <c r="AU35" s="692"/>
      <c r="AV35" s="692"/>
      <c r="AW35" s="692"/>
      <c r="AX35" s="692"/>
      <c r="AY35" s="693"/>
      <c r="AZ35" s="688">
        <v>577173</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77722</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24683</v>
      </c>
      <c r="CS35" s="624"/>
      <c r="CT35" s="624"/>
      <c r="CU35" s="624"/>
      <c r="CV35" s="624"/>
      <c r="CW35" s="624"/>
      <c r="CX35" s="624"/>
      <c r="CY35" s="625"/>
      <c r="CZ35" s="628">
        <v>0.3</v>
      </c>
      <c r="DA35" s="657"/>
      <c r="DB35" s="657"/>
      <c r="DC35" s="658"/>
      <c r="DD35" s="631">
        <v>11390</v>
      </c>
      <c r="DE35" s="624"/>
      <c r="DF35" s="624"/>
      <c r="DG35" s="624"/>
      <c r="DH35" s="624"/>
      <c r="DI35" s="624"/>
      <c r="DJ35" s="624"/>
      <c r="DK35" s="625"/>
      <c r="DL35" s="631">
        <v>11390</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326</v>
      </c>
      <c r="C36" s="621"/>
      <c r="D36" s="621"/>
      <c r="E36" s="621"/>
      <c r="F36" s="621"/>
      <c r="G36" s="621"/>
      <c r="H36" s="621"/>
      <c r="I36" s="621"/>
      <c r="J36" s="621"/>
      <c r="K36" s="621"/>
      <c r="L36" s="621"/>
      <c r="M36" s="621"/>
      <c r="N36" s="621"/>
      <c r="O36" s="621"/>
      <c r="P36" s="621"/>
      <c r="Q36" s="622"/>
      <c r="R36" s="623" t="s">
        <v>225</v>
      </c>
      <c r="S36" s="626"/>
      <c r="T36" s="626"/>
      <c r="U36" s="626"/>
      <c r="V36" s="626"/>
      <c r="W36" s="626"/>
      <c r="X36" s="626"/>
      <c r="Y36" s="627"/>
      <c r="Z36" s="685" t="s">
        <v>232</v>
      </c>
      <c r="AA36" s="685"/>
      <c r="AB36" s="685"/>
      <c r="AC36" s="685"/>
      <c r="AD36" s="686" t="s">
        <v>232</v>
      </c>
      <c r="AE36" s="686"/>
      <c r="AF36" s="686"/>
      <c r="AG36" s="686"/>
      <c r="AH36" s="686"/>
      <c r="AI36" s="686"/>
      <c r="AJ36" s="686"/>
      <c r="AK36" s="686"/>
      <c r="AL36" s="628" t="s">
        <v>225</v>
      </c>
      <c r="AM36" s="629"/>
      <c r="AN36" s="629"/>
      <c r="AO36" s="687"/>
      <c r="AQ36" s="660" t="s">
        <v>327</v>
      </c>
      <c r="AR36" s="661"/>
      <c r="AS36" s="661"/>
      <c r="AT36" s="661"/>
      <c r="AU36" s="661"/>
      <c r="AV36" s="661"/>
      <c r="AW36" s="661"/>
      <c r="AX36" s="661"/>
      <c r="AY36" s="662"/>
      <c r="AZ36" s="623">
        <v>1631</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58847</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836630</v>
      </c>
      <c r="CS36" s="626"/>
      <c r="CT36" s="626"/>
      <c r="CU36" s="626"/>
      <c r="CV36" s="626"/>
      <c r="CW36" s="626"/>
      <c r="CX36" s="626"/>
      <c r="CY36" s="627"/>
      <c r="CZ36" s="628">
        <v>11.6</v>
      </c>
      <c r="DA36" s="657"/>
      <c r="DB36" s="657"/>
      <c r="DC36" s="658"/>
      <c r="DD36" s="631">
        <v>600968</v>
      </c>
      <c r="DE36" s="626"/>
      <c r="DF36" s="626"/>
      <c r="DG36" s="626"/>
      <c r="DH36" s="626"/>
      <c r="DI36" s="626"/>
      <c r="DJ36" s="626"/>
      <c r="DK36" s="627"/>
      <c r="DL36" s="631">
        <v>531896</v>
      </c>
      <c r="DM36" s="626"/>
      <c r="DN36" s="626"/>
      <c r="DO36" s="626"/>
      <c r="DP36" s="626"/>
      <c r="DQ36" s="626"/>
      <c r="DR36" s="626"/>
      <c r="DS36" s="626"/>
      <c r="DT36" s="626"/>
      <c r="DU36" s="626"/>
      <c r="DV36" s="627"/>
      <c r="DW36" s="628">
        <v>12.8</v>
      </c>
      <c r="DX36" s="657"/>
      <c r="DY36" s="657"/>
      <c r="DZ36" s="657"/>
      <c r="EA36" s="657"/>
      <c r="EB36" s="657"/>
      <c r="EC36" s="659"/>
    </row>
    <row r="37" spans="2:133" ht="11.25" customHeight="1" x14ac:dyDescent="0.15">
      <c r="B37" s="620" t="s">
        <v>330</v>
      </c>
      <c r="C37" s="621"/>
      <c r="D37" s="621"/>
      <c r="E37" s="621"/>
      <c r="F37" s="621"/>
      <c r="G37" s="621"/>
      <c r="H37" s="621"/>
      <c r="I37" s="621"/>
      <c r="J37" s="621"/>
      <c r="K37" s="621"/>
      <c r="L37" s="621"/>
      <c r="M37" s="621"/>
      <c r="N37" s="621"/>
      <c r="O37" s="621"/>
      <c r="P37" s="621"/>
      <c r="Q37" s="622"/>
      <c r="R37" s="623">
        <v>172744</v>
      </c>
      <c r="S37" s="626"/>
      <c r="T37" s="626"/>
      <c r="U37" s="626"/>
      <c r="V37" s="626"/>
      <c r="W37" s="626"/>
      <c r="X37" s="626"/>
      <c r="Y37" s="627"/>
      <c r="Z37" s="685">
        <v>2.2000000000000002</v>
      </c>
      <c r="AA37" s="685"/>
      <c r="AB37" s="685"/>
      <c r="AC37" s="685"/>
      <c r="AD37" s="686" t="s">
        <v>225</v>
      </c>
      <c r="AE37" s="686"/>
      <c r="AF37" s="686"/>
      <c r="AG37" s="686"/>
      <c r="AH37" s="686"/>
      <c r="AI37" s="686"/>
      <c r="AJ37" s="686"/>
      <c r="AK37" s="686"/>
      <c r="AL37" s="628" t="s">
        <v>225</v>
      </c>
      <c r="AM37" s="629"/>
      <c r="AN37" s="629"/>
      <c r="AO37" s="687"/>
      <c r="AQ37" s="660" t="s">
        <v>331</v>
      </c>
      <c r="AR37" s="661"/>
      <c r="AS37" s="661"/>
      <c r="AT37" s="661"/>
      <c r="AU37" s="661"/>
      <c r="AV37" s="661"/>
      <c r="AW37" s="661"/>
      <c r="AX37" s="661"/>
      <c r="AY37" s="662"/>
      <c r="AZ37" s="623" t="s">
        <v>225</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1533</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359283</v>
      </c>
      <c r="CS37" s="624"/>
      <c r="CT37" s="624"/>
      <c r="CU37" s="624"/>
      <c r="CV37" s="624"/>
      <c r="CW37" s="624"/>
      <c r="CX37" s="624"/>
      <c r="CY37" s="625"/>
      <c r="CZ37" s="628">
        <v>5</v>
      </c>
      <c r="DA37" s="657"/>
      <c r="DB37" s="657"/>
      <c r="DC37" s="658"/>
      <c r="DD37" s="631">
        <v>359283</v>
      </c>
      <c r="DE37" s="624"/>
      <c r="DF37" s="624"/>
      <c r="DG37" s="624"/>
      <c r="DH37" s="624"/>
      <c r="DI37" s="624"/>
      <c r="DJ37" s="624"/>
      <c r="DK37" s="625"/>
      <c r="DL37" s="631">
        <v>352995</v>
      </c>
      <c r="DM37" s="624"/>
      <c r="DN37" s="624"/>
      <c r="DO37" s="624"/>
      <c r="DP37" s="624"/>
      <c r="DQ37" s="624"/>
      <c r="DR37" s="624"/>
      <c r="DS37" s="624"/>
      <c r="DT37" s="624"/>
      <c r="DU37" s="624"/>
      <c r="DV37" s="625"/>
      <c r="DW37" s="628">
        <v>8.5</v>
      </c>
      <c r="DX37" s="657"/>
      <c r="DY37" s="657"/>
      <c r="DZ37" s="657"/>
      <c r="EA37" s="657"/>
      <c r="EB37" s="657"/>
      <c r="EC37" s="659"/>
    </row>
    <row r="38" spans="2:133" ht="11.25" customHeight="1" x14ac:dyDescent="0.15">
      <c r="B38" s="635" t="s">
        <v>334</v>
      </c>
      <c r="C38" s="636"/>
      <c r="D38" s="636"/>
      <c r="E38" s="636"/>
      <c r="F38" s="636"/>
      <c r="G38" s="636"/>
      <c r="H38" s="636"/>
      <c r="I38" s="636"/>
      <c r="J38" s="636"/>
      <c r="K38" s="636"/>
      <c r="L38" s="636"/>
      <c r="M38" s="636"/>
      <c r="N38" s="636"/>
      <c r="O38" s="636"/>
      <c r="P38" s="636"/>
      <c r="Q38" s="637"/>
      <c r="R38" s="638">
        <v>7747111</v>
      </c>
      <c r="S38" s="675"/>
      <c r="T38" s="675"/>
      <c r="U38" s="675"/>
      <c r="V38" s="675"/>
      <c r="W38" s="675"/>
      <c r="X38" s="675"/>
      <c r="Y38" s="680"/>
      <c r="Z38" s="681">
        <v>100</v>
      </c>
      <c r="AA38" s="681"/>
      <c r="AB38" s="681"/>
      <c r="AC38" s="681"/>
      <c r="AD38" s="682">
        <v>3977132</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t="s">
        <v>225</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2675</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577173</v>
      </c>
      <c r="CS38" s="626"/>
      <c r="CT38" s="626"/>
      <c r="CU38" s="626"/>
      <c r="CV38" s="626"/>
      <c r="CW38" s="626"/>
      <c r="CX38" s="626"/>
      <c r="CY38" s="627"/>
      <c r="CZ38" s="628">
        <v>8</v>
      </c>
      <c r="DA38" s="657"/>
      <c r="DB38" s="657"/>
      <c r="DC38" s="658"/>
      <c r="DD38" s="631">
        <v>487906</v>
      </c>
      <c r="DE38" s="626"/>
      <c r="DF38" s="626"/>
      <c r="DG38" s="626"/>
      <c r="DH38" s="626"/>
      <c r="DI38" s="626"/>
      <c r="DJ38" s="626"/>
      <c r="DK38" s="627"/>
      <c r="DL38" s="631">
        <v>467351</v>
      </c>
      <c r="DM38" s="626"/>
      <c r="DN38" s="626"/>
      <c r="DO38" s="626"/>
      <c r="DP38" s="626"/>
      <c r="DQ38" s="626"/>
      <c r="DR38" s="626"/>
      <c r="DS38" s="626"/>
      <c r="DT38" s="626"/>
      <c r="DU38" s="626"/>
      <c r="DV38" s="627"/>
      <c r="DW38" s="628">
        <v>11.3</v>
      </c>
      <c r="DX38" s="657"/>
      <c r="DY38" s="657"/>
      <c r="DZ38" s="657"/>
      <c r="EA38" s="657"/>
      <c r="EB38" s="657"/>
      <c r="EC38" s="659"/>
    </row>
    <row r="39" spans="2:133" ht="11.25" customHeight="1" x14ac:dyDescent="0.15">
      <c r="AQ39" s="660" t="s">
        <v>338</v>
      </c>
      <c r="AR39" s="661"/>
      <c r="AS39" s="661"/>
      <c r="AT39" s="661"/>
      <c r="AU39" s="661"/>
      <c r="AV39" s="661"/>
      <c r="AW39" s="661"/>
      <c r="AX39" s="661"/>
      <c r="AY39" s="662"/>
      <c r="AZ39" s="623" t="s">
        <v>232</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100</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567644</v>
      </c>
      <c r="CS39" s="624"/>
      <c r="CT39" s="624"/>
      <c r="CU39" s="624"/>
      <c r="CV39" s="624"/>
      <c r="CW39" s="624"/>
      <c r="CX39" s="624"/>
      <c r="CY39" s="625"/>
      <c r="CZ39" s="628">
        <v>7.9</v>
      </c>
      <c r="DA39" s="657"/>
      <c r="DB39" s="657"/>
      <c r="DC39" s="658"/>
      <c r="DD39" s="631">
        <v>528722</v>
      </c>
      <c r="DE39" s="624"/>
      <c r="DF39" s="624"/>
      <c r="DG39" s="624"/>
      <c r="DH39" s="624"/>
      <c r="DI39" s="624"/>
      <c r="DJ39" s="624"/>
      <c r="DK39" s="625"/>
      <c r="DL39" s="631" t="s">
        <v>225</v>
      </c>
      <c r="DM39" s="624"/>
      <c r="DN39" s="624"/>
      <c r="DO39" s="624"/>
      <c r="DP39" s="624"/>
      <c r="DQ39" s="624"/>
      <c r="DR39" s="624"/>
      <c r="DS39" s="624"/>
      <c r="DT39" s="624"/>
      <c r="DU39" s="624"/>
      <c r="DV39" s="625"/>
      <c r="DW39" s="628" t="s">
        <v>225</v>
      </c>
      <c r="DX39" s="657"/>
      <c r="DY39" s="657"/>
      <c r="DZ39" s="657"/>
      <c r="EA39" s="657"/>
      <c r="EB39" s="657"/>
      <c r="EC39" s="659"/>
    </row>
    <row r="40" spans="2:133" ht="11.25" customHeight="1" x14ac:dyDescent="0.15">
      <c r="AQ40" s="660" t="s">
        <v>342</v>
      </c>
      <c r="AR40" s="661"/>
      <c r="AS40" s="661"/>
      <c r="AT40" s="661"/>
      <c r="AU40" s="661"/>
      <c r="AV40" s="661"/>
      <c r="AW40" s="661"/>
      <c r="AX40" s="661"/>
      <c r="AY40" s="662"/>
      <c r="AZ40" s="623">
        <v>133427</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232</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t="s">
        <v>232</v>
      </c>
      <c r="CS40" s="626"/>
      <c r="CT40" s="626"/>
      <c r="CU40" s="626"/>
      <c r="CV40" s="626"/>
      <c r="CW40" s="626"/>
      <c r="CX40" s="626"/>
      <c r="CY40" s="627"/>
      <c r="CZ40" s="628" t="s">
        <v>225</v>
      </c>
      <c r="DA40" s="657"/>
      <c r="DB40" s="657"/>
      <c r="DC40" s="658"/>
      <c r="DD40" s="631" t="s">
        <v>225</v>
      </c>
      <c r="DE40" s="626"/>
      <c r="DF40" s="626"/>
      <c r="DG40" s="626"/>
      <c r="DH40" s="626"/>
      <c r="DI40" s="626"/>
      <c r="DJ40" s="626"/>
      <c r="DK40" s="627"/>
      <c r="DL40" s="631" t="s">
        <v>232</v>
      </c>
      <c r="DM40" s="626"/>
      <c r="DN40" s="626"/>
      <c r="DO40" s="626"/>
      <c r="DP40" s="626"/>
      <c r="DQ40" s="626"/>
      <c r="DR40" s="626"/>
      <c r="DS40" s="626"/>
      <c r="DT40" s="626"/>
      <c r="DU40" s="626"/>
      <c r="DV40" s="627"/>
      <c r="DW40" s="628" t="s">
        <v>225</v>
      </c>
      <c r="DX40" s="657"/>
      <c r="DY40" s="657"/>
      <c r="DZ40" s="657"/>
      <c r="EA40" s="657"/>
      <c r="EB40" s="657"/>
      <c r="EC40" s="659"/>
    </row>
    <row r="41" spans="2:133" ht="11.25" customHeight="1" x14ac:dyDescent="0.15">
      <c r="AQ41" s="672" t="s">
        <v>345</v>
      </c>
      <c r="AR41" s="673"/>
      <c r="AS41" s="673"/>
      <c r="AT41" s="673"/>
      <c r="AU41" s="673"/>
      <c r="AV41" s="673"/>
      <c r="AW41" s="673"/>
      <c r="AX41" s="673"/>
      <c r="AY41" s="674"/>
      <c r="AZ41" s="638">
        <v>442115</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372</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225</v>
      </c>
      <c r="CS41" s="624"/>
      <c r="CT41" s="624"/>
      <c r="CU41" s="624"/>
      <c r="CV41" s="624"/>
      <c r="CW41" s="624"/>
      <c r="CX41" s="624"/>
      <c r="CY41" s="625"/>
      <c r="CZ41" s="628" t="s">
        <v>225</v>
      </c>
      <c r="DA41" s="657"/>
      <c r="DB41" s="657"/>
      <c r="DC41" s="658"/>
      <c r="DD41" s="631" t="s">
        <v>232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1319778</v>
      </c>
      <c r="CS42" s="626"/>
      <c r="CT42" s="626"/>
      <c r="CU42" s="626"/>
      <c r="CV42" s="626"/>
      <c r="CW42" s="626"/>
      <c r="CX42" s="626"/>
      <c r="CY42" s="627"/>
      <c r="CZ42" s="628">
        <v>18.3</v>
      </c>
      <c r="DA42" s="629"/>
      <c r="DB42" s="629"/>
      <c r="DC42" s="630"/>
      <c r="DD42" s="631">
        <v>371829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26472</v>
      </c>
      <c r="CS43" s="624"/>
      <c r="CT43" s="624"/>
      <c r="CU43" s="624"/>
      <c r="CV43" s="624"/>
      <c r="CW43" s="624"/>
      <c r="CX43" s="624"/>
      <c r="CY43" s="625"/>
      <c r="CZ43" s="628">
        <v>0.4</v>
      </c>
      <c r="DA43" s="657"/>
      <c r="DB43" s="657"/>
      <c r="DC43" s="658"/>
      <c r="DD43" s="631">
        <v>7458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352</v>
      </c>
      <c r="CD44" s="651" t="s">
        <v>304</v>
      </c>
      <c r="CE44" s="652"/>
      <c r="CF44" s="620" t="s">
        <v>353</v>
      </c>
      <c r="CG44" s="621"/>
      <c r="CH44" s="621"/>
      <c r="CI44" s="621"/>
      <c r="CJ44" s="621"/>
      <c r="CK44" s="621"/>
      <c r="CL44" s="621"/>
      <c r="CM44" s="621"/>
      <c r="CN44" s="621"/>
      <c r="CO44" s="621"/>
      <c r="CP44" s="621"/>
      <c r="CQ44" s="622"/>
      <c r="CR44" s="623">
        <v>1232607</v>
      </c>
      <c r="CS44" s="626"/>
      <c r="CT44" s="626"/>
      <c r="CU44" s="626"/>
      <c r="CV44" s="626"/>
      <c r="CW44" s="626"/>
      <c r="CX44" s="626"/>
      <c r="CY44" s="627"/>
      <c r="CZ44" s="628">
        <v>17.100000000000001</v>
      </c>
      <c r="DA44" s="629"/>
      <c r="DB44" s="629"/>
      <c r="DC44" s="630"/>
      <c r="DD44" s="631">
        <v>330836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354</v>
      </c>
      <c r="CG45" s="621"/>
      <c r="CH45" s="621"/>
      <c r="CI45" s="621"/>
      <c r="CJ45" s="621"/>
      <c r="CK45" s="621"/>
      <c r="CL45" s="621"/>
      <c r="CM45" s="621"/>
      <c r="CN45" s="621"/>
      <c r="CO45" s="621"/>
      <c r="CP45" s="621"/>
      <c r="CQ45" s="622"/>
      <c r="CR45" s="623">
        <v>260630</v>
      </c>
      <c r="CS45" s="624"/>
      <c r="CT45" s="624"/>
      <c r="CU45" s="624"/>
      <c r="CV45" s="624"/>
      <c r="CW45" s="624"/>
      <c r="CX45" s="624"/>
      <c r="CY45" s="625"/>
      <c r="CZ45" s="628">
        <v>3.6</v>
      </c>
      <c r="DA45" s="657"/>
      <c r="DB45" s="657"/>
      <c r="DC45" s="658"/>
      <c r="DD45" s="631">
        <v>32086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355</v>
      </c>
      <c r="CG46" s="621"/>
      <c r="CH46" s="621"/>
      <c r="CI46" s="621"/>
      <c r="CJ46" s="621"/>
      <c r="CK46" s="621"/>
      <c r="CL46" s="621"/>
      <c r="CM46" s="621"/>
      <c r="CN46" s="621"/>
      <c r="CO46" s="621"/>
      <c r="CP46" s="621"/>
      <c r="CQ46" s="622"/>
      <c r="CR46" s="623">
        <v>892843</v>
      </c>
      <c r="CS46" s="626"/>
      <c r="CT46" s="626"/>
      <c r="CU46" s="626"/>
      <c r="CV46" s="626"/>
      <c r="CW46" s="626"/>
      <c r="CX46" s="626"/>
      <c r="CY46" s="627"/>
      <c r="CZ46" s="628">
        <v>12.4</v>
      </c>
      <c r="DA46" s="629"/>
      <c r="DB46" s="629"/>
      <c r="DC46" s="630"/>
      <c r="DD46" s="631">
        <v>249866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356</v>
      </c>
      <c r="CG47" s="621"/>
      <c r="CH47" s="621"/>
      <c r="CI47" s="621"/>
      <c r="CJ47" s="621"/>
      <c r="CK47" s="621"/>
      <c r="CL47" s="621"/>
      <c r="CM47" s="621"/>
      <c r="CN47" s="621"/>
      <c r="CO47" s="621"/>
      <c r="CP47" s="621"/>
      <c r="CQ47" s="622"/>
      <c r="CR47" s="623">
        <v>87171</v>
      </c>
      <c r="CS47" s="624"/>
      <c r="CT47" s="624"/>
      <c r="CU47" s="624"/>
      <c r="CV47" s="624"/>
      <c r="CW47" s="624"/>
      <c r="CX47" s="624"/>
      <c r="CY47" s="625"/>
      <c r="CZ47" s="628">
        <v>1.2</v>
      </c>
      <c r="DA47" s="657"/>
      <c r="DB47" s="657"/>
      <c r="DC47" s="658"/>
      <c r="DD47" s="631">
        <v>40993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357</v>
      </c>
      <c r="CG48" s="621"/>
      <c r="CH48" s="621"/>
      <c r="CI48" s="621"/>
      <c r="CJ48" s="621"/>
      <c r="CK48" s="621"/>
      <c r="CL48" s="621"/>
      <c r="CM48" s="621"/>
      <c r="CN48" s="621"/>
      <c r="CO48" s="621"/>
      <c r="CP48" s="621"/>
      <c r="CQ48" s="622"/>
      <c r="CR48" s="623" t="s">
        <v>232</v>
      </c>
      <c r="CS48" s="626"/>
      <c r="CT48" s="626"/>
      <c r="CU48" s="626"/>
      <c r="CV48" s="626"/>
      <c r="CW48" s="626"/>
      <c r="CX48" s="626"/>
      <c r="CY48" s="627"/>
      <c r="CZ48" s="628" t="s">
        <v>232</v>
      </c>
      <c r="DA48" s="629"/>
      <c r="DB48" s="629"/>
      <c r="DC48" s="630"/>
      <c r="DD48" s="631" t="s">
        <v>232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358</v>
      </c>
      <c r="CE49" s="636"/>
      <c r="CF49" s="636"/>
      <c r="CG49" s="636"/>
      <c r="CH49" s="636"/>
      <c r="CI49" s="636"/>
      <c r="CJ49" s="636"/>
      <c r="CK49" s="636"/>
      <c r="CL49" s="636"/>
      <c r="CM49" s="636"/>
      <c r="CN49" s="636"/>
      <c r="CO49" s="636"/>
      <c r="CP49" s="636"/>
      <c r="CQ49" s="637"/>
      <c r="CR49" s="638">
        <v>7217702</v>
      </c>
      <c r="CS49" s="639"/>
      <c r="CT49" s="639"/>
      <c r="CU49" s="639"/>
      <c r="CV49" s="639"/>
      <c r="CW49" s="639"/>
      <c r="CX49" s="639"/>
      <c r="CY49" s="640"/>
      <c r="CZ49" s="641">
        <v>100</v>
      </c>
      <c r="DA49" s="642"/>
      <c r="DB49" s="642"/>
      <c r="DC49" s="643"/>
      <c r="DD49" s="644">
        <v>4933355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moHI/OdVFWUdKAdkMOnFYJB5FE8VTBCpz7518acQSmTXEkrbok4ikVyK0p5slPjCOdqiyxGhgbQEy8IuuF5pEA==" saltValue="uhPWOsy2BHw9tZpwd56/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55" zoomScaleNormal="55" zoomScaleSheetLayoutView="70" workbookViewId="0">
      <selection activeCell="AU33" sqref="AU33:AY3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381</v>
      </c>
      <c r="C7" s="1102"/>
      <c r="D7" s="1102"/>
      <c r="E7" s="1102"/>
      <c r="F7" s="1102"/>
      <c r="G7" s="1102"/>
      <c r="H7" s="1102"/>
      <c r="I7" s="1102"/>
      <c r="J7" s="1102"/>
      <c r="K7" s="1102"/>
      <c r="L7" s="1102"/>
      <c r="M7" s="1102"/>
      <c r="N7" s="1102"/>
      <c r="O7" s="1102"/>
      <c r="P7" s="1103"/>
      <c r="Q7" s="1155">
        <v>7689</v>
      </c>
      <c r="R7" s="1156"/>
      <c r="S7" s="1156"/>
      <c r="T7" s="1156"/>
      <c r="U7" s="1156"/>
      <c r="V7" s="1156">
        <v>7161</v>
      </c>
      <c r="W7" s="1156"/>
      <c r="X7" s="1156"/>
      <c r="Y7" s="1156"/>
      <c r="Z7" s="1156"/>
      <c r="AA7" s="1156">
        <v>528</v>
      </c>
      <c r="AB7" s="1156"/>
      <c r="AC7" s="1156"/>
      <c r="AD7" s="1156"/>
      <c r="AE7" s="1157"/>
      <c r="AF7" s="1158">
        <v>361</v>
      </c>
      <c r="AG7" s="1159"/>
      <c r="AH7" s="1159"/>
      <c r="AI7" s="1159"/>
      <c r="AJ7" s="1160"/>
      <c r="AK7" s="1142">
        <v>959</v>
      </c>
      <c r="AL7" s="1143"/>
      <c r="AM7" s="1143"/>
      <c r="AN7" s="1143"/>
      <c r="AO7" s="1143"/>
      <c r="AP7" s="1143">
        <v>6285</v>
      </c>
      <c r="AQ7" s="1143"/>
      <c r="AR7" s="1143"/>
      <c r="AS7" s="1143"/>
      <c r="AT7" s="1143"/>
      <c r="AU7" s="1144" t="s">
        <v>585</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602</v>
      </c>
      <c r="BT7" s="1147"/>
      <c r="BU7" s="1147"/>
      <c r="BV7" s="1147"/>
      <c r="BW7" s="1147"/>
      <c r="BX7" s="1147"/>
      <c r="BY7" s="1147"/>
      <c r="BZ7" s="1147"/>
      <c r="CA7" s="1147"/>
      <c r="CB7" s="1147"/>
      <c r="CC7" s="1147"/>
      <c r="CD7" s="1147"/>
      <c r="CE7" s="1147"/>
      <c r="CF7" s="1147"/>
      <c r="CG7" s="1148"/>
      <c r="CH7" s="1139">
        <v>-118</v>
      </c>
      <c r="CI7" s="1140"/>
      <c r="CJ7" s="1140"/>
      <c r="CK7" s="1140"/>
      <c r="CL7" s="1141"/>
      <c r="CM7" s="1139">
        <v>2758</v>
      </c>
      <c r="CN7" s="1140"/>
      <c r="CO7" s="1140"/>
      <c r="CP7" s="1140"/>
      <c r="CQ7" s="1141"/>
      <c r="CR7" s="1139">
        <v>7</v>
      </c>
      <c r="CS7" s="1140"/>
      <c r="CT7" s="1140"/>
      <c r="CU7" s="1140"/>
      <c r="CV7" s="1141"/>
      <c r="CW7" s="1139">
        <v>7</v>
      </c>
      <c r="CX7" s="1140"/>
      <c r="CY7" s="1140"/>
      <c r="CZ7" s="1140"/>
      <c r="DA7" s="1141"/>
      <c r="DB7" s="1139" t="s">
        <v>603</v>
      </c>
      <c r="DC7" s="1140"/>
      <c r="DD7" s="1140"/>
      <c r="DE7" s="1140"/>
      <c r="DF7" s="1141"/>
      <c r="DG7" s="1139" t="s">
        <v>612</v>
      </c>
      <c r="DH7" s="1140"/>
      <c r="DI7" s="1140"/>
      <c r="DJ7" s="1140"/>
      <c r="DK7" s="1141"/>
      <c r="DL7" s="1139" t="s">
        <v>613</v>
      </c>
      <c r="DM7" s="1140"/>
      <c r="DN7" s="1140"/>
      <c r="DO7" s="1140"/>
      <c r="DP7" s="1141"/>
      <c r="DQ7" s="1139"/>
      <c r="DR7" s="1140"/>
      <c r="DS7" s="1140"/>
      <c r="DT7" s="1140"/>
      <c r="DU7" s="1141"/>
      <c r="DV7" s="1166" t="s">
        <v>614</v>
      </c>
      <c r="DW7" s="1167"/>
      <c r="DX7" s="1167"/>
      <c r="DY7" s="1167"/>
      <c r="DZ7" s="1168"/>
      <c r="EA7" s="254"/>
    </row>
    <row r="8" spans="1:131" s="255" customFormat="1" ht="26.25" customHeight="1" x14ac:dyDescent="0.15">
      <c r="A8" s="261">
        <v>2</v>
      </c>
      <c r="B8" s="1088" t="s">
        <v>382</v>
      </c>
      <c r="C8" s="1089"/>
      <c r="D8" s="1089"/>
      <c r="E8" s="1089"/>
      <c r="F8" s="1089"/>
      <c r="G8" s="1089"/>
      <c r="H8" s="1089"/>
      <c r="I8" s="1089"/>
      <c r="J8" s="1089"/>
      <c r="K8" s="1089"/>
      <c r="L8" s="1089"/>
      <c r="M8" s="1089"/>
      <c r="N8" s="1089"/>
      <c r="O8" s="1089"/>
      <c r="P8" s="1090"/>
      <c r="Q8" s="1094">
        <v>67</v>
      </c>
      <c r="R8" s="1095"/>
      <c r="S8" s="1095"/>
      <c r="T8" s="1095"/>
      <c r="U8" s="1095"/>
      <c r="V8" s="1095">
        <v>65</v>
      </c>
      <c r="W8" s="1095"/>
      <c r="X8" s="1095"/>
      <c r="Y8" s="1095"/>
      <c r="Z8" s="1095"/>
      <c r="AA8" s="1095">
        <v>2</v>
      </c>
      <c r="AB8" s="1095"/>
      <c r="AC8" s="1095"/>
      <c r="AD8" s="1095"/>
      <c r="AE8" s="1096"/>
      <c r="AF8" s="1070">
        <v>2</v>
      </c>
      <c r="AG8" s="1071"/>
      <c r="AH8" s="1071"/>
      <c r="AI8" s="1071"/>
      <c r="AJ8" s="1072"/>
      <c r="AK8" s="1137">
        <v>9</v>
      </c>
      <c r="AL8" s="1138"/>
      <c r="AM8" s="1138"/>
      <c r="AN8" s="1138"/>
      <c r="AO8" s="1138"/>
      <c r="AP8" s="1138" t="s">
        <v>620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383</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19">
        <v>7756</v>
      </c>
      <c r="R23" s="1120"/>
      <c r="S23" s="1120"/>
      <c r="T23" s="1120"/>
      <c r="U23" s="1120"/>
      <c r="V23" s="1120">
        <v>7227</v>
      </c>
      <c r="W23" s="1120"/>
      <c r="X23" s="1120"/>
      <c r="Y23" s="1120"/>
      <c r="Z23" s="1120"/>
      <c r="AA23" s="1120">
        <v>529</v>
      </c>
      <c r="AB23" s="1120"/>
      <c r="AC23" s="1120"/>
      <c r="AD23" s="1120"/>
      <c r="AE23" s="1121"/>
      <c r="AF23" s="1122">
        <v>363</v>
      </c>
      <c r="AG23" s="1120"/>
      <c r="AH23" s="1120"/>
      <c r="AI23" s="1120"/>
      <c r="AJ23" s="1123"/>
      <c r="AK23" s="1124"/>
      <c r="AL23" s="1125"/>
      <c r="AM23" s="1125"/>
      <c r="AN23" s="1125"/>
      <c r="AO23" s="1125"/>
      <c r="AP23" s="1120">
        <v>6285</v>
      </c>
      <c r="AQ23" s="1120"/>
      <c r="AR23" s="1120"/>
      <c r="AS23" s="1120"/>
      <c r="AT23" s="1120"/>
      <c r="AU23" s="1126"/>
      <c r="AV23" s="1126"/>
      <c r="AW23" s="1126"/>
      <c r="AX23" s="1126"/>
      <c r="AY23" s="1127"/>
      <c r="AZ23" s="1116" t="s">
        <v>386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1487</v>
      </c>
      <c r="R28" s="1105"/>
      <c r="S28" s="1105"/>
      <c r="T28" s="1105"/>
      <c r="U28" s="1105"/>
      <c r="V28" s="1105">
        <v>1409</v>
      </c>
      <c r="W28" s="1105"/>
      <c r="X28" s="1105"/>
      <c r="Y28" s="1105"/>
      <c r="Z28" s="1105"/>
      <c r="AA28" s="1105">
        <v>78</v>
      </c>
      <c r="AB28" s="1105"/>
      <c r="AC28" s="1105"/>
      <c r="AD28" s="1105"/>
      <c r="AE28" s="1106"/>
      <c r="AF28" s="1107">
        <v>78</v>
      </c>
      <c r="AG28" s="1105"/>
      <c r="AH28" s="1105"/>
      <c r="AI28" s="1105"/>
      <c r="AJ28" s="1108"/>
      <c r="AK28" s="1109">
        <v>133</v>
      </c>
      <c r="AL28" s="1097"/>
      <c r="AM28" s="1097"/>
      <c r="AN28" s="1097"/>
      <c r="AO28" s="1097"/>
      <c r="AP28" s="1097" t="s">
        <v>586</v>
      </c>
      <c r="AQ28" s="1097"/>
      <c r="AR28" s="1097"/>
      <c r="AS28" s="1097"/>
      <c r="AT28" s="1097"/>
      <c r="AU28" s="1097" t="s">
        <v>587</v>
      </c>
      <c r="AV28" s="1097"/>
      <c r="AW28" s="1097"/>
      <c r="AX28" s="1097"/>
      <c r="AY28" s="1097"/>
      <c r="AZ28" s="1098" t="s">
        <v>586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1474</v>
      </c>
      <c r="R29" s="1095"/>
      <c r="S29" s="1095"/>
      <c r="T29" s="1095"/>
      <c r="U29" s="1095"/>
      <c r="V29" s="1095">
        <v>1386</v>
      </c>
      <c r="W29" s="1095"/>
      <c r="X29" s="1095"/>
      <c r="Y29" s="1095"/>
      <c r="Z29" s="1095"/>
      <c r="AA29" s="1095">
        <v>88</v>
      </c>
      <c r="AB29" s="1095"/>
      <c r="AC29" s="1095"/>
      <c r="AD29" s="1095"/>
      <c r="AE29" s="1096"/>
      <c r="AF29" s="1070">
        <v>88</v>
      </c>
      <c r="AG29" s="1071"/>
      <c r="AH29" s="1071"/>
      <c r="AI29" s="1071"/>
      <c r="AJ29" s="1072"/>
      <c r="AK29" s="1031">
        <v>180</v>
      </c>
      <c r="AL29" s="1022"/>
      <c r="AM29" s="1022"/>
      <c r="AN29" s="1022"/>
      <c r="AO29" s="1022"/>
      <c r="AP29" s="1022" t="s">
        <v>586</v>
      </c>
      <c r="AQ29" s="1022"/>
      <c r="AR29" s="1022"/>
      <c r="AS29" s="1022"/>
      <c r="AT29" s="1022"/>
      <c r="AU29" s="1022" t="s">
        <v>588</v>
      </c>
      <c r="AV29" s="1022"/>
      <c r="AW29" s="1022"/>
      <c r="AX29" s="1022"/>
      <c r="AY29" s="1022"/>
      <c r="AZ29" s="1093" t="s">
        <v>591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135</v>
      </c>
      <c r="R30" s="1095"/>
      <c r="S30" s="1095"/>
      <c r="T30" s="1095"/>
      <c r="U30" s="1095"/>
      <c r="V30" s="1095">
        <v>134</v>
      </c>
      <c r="W30" s="1095"/>
      <c r="X30" s="1095"/>
      <c r="Y30" s="1095"/>
      <c r="Z30" s="1095"/>
      <c r="AA30" s="1095">
        <v>0</v>
      </c>
      <c r="AB30" s="1095"/>
      <c r="AC30" s="1095"/>
      <c r="AD30" s="1095"/>
      <c r="AE30" s="1096"/>
      <c r="AF30" s="1070">
        <v>0</v>
      </c>
      <c r="AG30" s="1071"/>
      <c r="AH30" s="1071"/>
      <c r="AI30" s="1071"/>
      <c r="AJ30" s="1072"/>
      <c r="AK30" s="1031">
        <v>48</v>
      </c>
      <c r="AL30" s="1022"/>
      <c r="AM30" s="1022"/>
      <c r="AN30" s="1022"/>
      <c r="AO30" s="1022"/>
      <c r="AP30" s="1022" t="s">
        <v>586</v>
      </c>
      <c r="AQ30" s="1022"/>
      <c r="AR30" s="1022"/>
      <c r="AS30" s="1022"/>
      <c r="AT30" s="1022"/>
      <c r="AU30" s="1022" t="s">
        <v>589</v>
      </c>
      <c r="AV30" s="1022"/>
      <c r="AW30" s="1022"/>
      <c r="AX30" s="1022"/>
      <c r="AY30" s="1022"/>
      <c r="AZ30" s="1093" t="s">
        <v>592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26</v>
      </c>
      <c r="R31" s="1095"/>
      <c r="S31" s="1095"/>
      <c r="T31" s="1095"/>
      <c r="U31" s="1095"/>
      <c r="V31" s="1095">
        <v>26</v>
      </c>
      <c r="W31" s="1095"/>
      <c r="X31" s="1095"/>
      <c r="Y31" s="1095"/>
      <c r="Z31" s="1095"/>
      <c r="AA31" s="1095">
        <v>0</v>
      </c>
      <c r="AB31" s="1095"/>
      <c r="AC31" s="1095"/>
      <c r="AD31" s="1095"/>
      <c r="AE31" s="1096"/>
      <c r="AF31" s="1070" t="s">
        <v>401</v>
      </c>
      <c r="AG31" s="1071"/>
      <c r="AH31" s="1071"/>
      <c r="AI31" s="1071"/>
      <c r="AJ31" s="1072"/>
      <c r="AK31" s="1031">
        <v>20</v>
      </c>
      <c r="AL31" s="1022"/>
      <c r="AM31" s="1022"/>
      <c r="AN31" s="1022"/>
      <c r="AO31" s="1022"/>
      <c r="AP31" s="1022" t="s">
        <v>586</v>
      </c>
      <c r="AQ31" s="1022"/>
      <c r="AR31" s="1022"/>
      <c r="AS31" s="1022"/>
      <c r="AT31" s="1022"/>
      <c r="AU31" s="1022" t="s">
        <v>590</v>
      </c>
      <c r="AV31" s="1022"/>
      <c r="AW31" s="1022"/>
      <c r="AX31" s="1022"/>
      <c r="AY31" s="1022"/>
      <c r="AZ31" s="1093" t="s">
        <v>587</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109</v>
      </c>
      <c r="R32" s="1095"/>
      <c r="S32" s="1095"/>
      <c r="T32" s="1095"/>
      <c r="U32" s="1095"/>
      <c r="V32" s="1095">
        <v>89</v>
      </c>
      <c r="W32" s="1095"/>
      <c r="X32" s="1095"/>
      <c r="Y32" s="1095"/>
      <c r="Z32" s="1095"/>
      <c r="AA32" s="1095">
        <v>20</v>
      </c>
      <c r="AB32" s="1095"/>
      <c r="AC32" s="1095"/>
      <c r="AD32" s="1095"/>
      <c r="AE32" s="1096"/>
      <c r="AF32" s="1070">
        <v>20</v>
      </c>
      <c r="AG32" s="1071"/>
      <c r="AH32" s="1071"/>
      <c r="AI32" s="1071"/>
      <c r="AJ32" s="1072"/>
      <c r="AK32" s="1031">
        <v>2</v>
      </c>
      <c r="AL32" s="1022"/>
      <c r="AM32" s="1022"/>
      <c r="AN32" s="1022"/>
      <c r="AO32" s="1022"/>
      <c r="AP32" s="1022">
        <v>506</v>
      </c>
      <c r="AQ32" s="1022"/>
      <c r="AR32" s="1022"/>
      <c r="AS32" s="1022"/>
      <c r="AT32" s="1022"/>
      <c r="AU32" s="1022">
        <v>52</v>
      </c>
      <c r="AV32" s="1022"/>
      <c r="AW32" s="1022"/>
      <c r="AX32" s="1022"/>
      <c r="AY32" s="1022"/>
      <c r="AZ32" s="1093" t="s">
        <v>593</v>
      </c>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185</v>
      </c>
      <c r="AG63" s="1010"/>
      <c r="AH63" s="1010"/>
      <c r="AI63" s="1010"/>
      <c r="AJ63" s="1081"/>
      <c r="AK63" s="1082"/>
      <c r="AL63" s="1014"/>
      <c r="AM63" s="1014"/>
      <c r="AN63" s="1014"/>
      <c r="AO63" s="1014"/>
      <c r="AP63" s="1010">
        <v>506</v>
      </c>
      <c r="AQ63" s="1010"/>
      <c r="AR63" s="1010"/>
      <c r="AS63" s="1010"/>
      <c r="AT63" s="1010"/>
      <c r="AU63" s="1010">
        <v>2</v>
      </c>
      <c r="AV63" s="1010"/>
      <c r="AW63" s="1010"/>
      <c r="AX63" s="1010"/>
      <c r="AY63" s="1010"/>
      <c r="AZ63" s="1076"/>
      <c r="BA63" s="1076"/>
      <c r="BB63" s="1076"/>
      <c r="BC63" s="1076"/>
      <c r="BD63" s="1076"/>
      <c r="BE63" s="1011"/>
      <c r="BF63" s="1011"/>
      <c r="BG63" s="1011"/>
      <c r="BH63" s="1011"/>
      <c r="BI63" s="1012"/>
      <c r="BJ63" s="1077" t="s">
        <v>406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411</v>
      </c>
      <c r="AB66" s="1053"/>
      <c r="AC66" s="1053"/>
      <c r="AD66" s="1053"/>
      <c r="AE66" s="1054"/>
      <c r="AF66" s="1058" t="s">
        <v>412</v>
      </c>
      <c r="AG66" s="1059"/>
      <c r="AH66" s="1059"/>
      <c r="AI66" s="1059"/>
      <c r="AJ66" s="1060"/>
      <c r="AK66" s="1052" t="s">
        <v>413</v>
      </c>
      <c r="AL66" s="1047"/>
      <c r="AM66" s="1047"/>
      <c r="AN66" s="1047"/>
      <c r="AO66" s="1048"/>
      <c r="AP66" s="1052" t="s">
        <v>414</v>
      </c>
      <c r="AQ66" s="1053"/>
      <c r="AR66" s="1053"/>
      <c r="AS66" s="1053"/>
      <c r="AT66" s="1054"/>
      <c r="AU66" s="1052" t="s">
        <v>415</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594</v>
      </c>
      <c r="C68" s="1037"/>
      <c r="D68" s="1037"/>
      <c r="E68" s="1037"/>
      <c r="F68" s="1037"/>
      <c r="G68" s="1037"/>
      <c r="H68" s="1037"/>
      <c r="I68" s="1037"/>
      <c r="J68" s="1037"/>
      <c r="K68" s="1037"/>
      <c r="L68" s="1037"/>
      <c r="M68" s="1037"/>
      <c r="N68" s="1037"/>
      <c r="O68" s="1037"/>
      <c r="P68" s="1038"/>
      <c r="Q68" s="1039">
        <v>2206</v>
      </c>
      <c r="R68" s="1033"/>
      <c r="S68" s="1033"/>
      <c r="T68" s="1033"/>
      <c r="U68" s="1033"/>
      <c r="V68" s="1033">
        <v>2200</v>
      </c>
      <c r="W68" s="1033"/>
      <c r="X68" s="1033"/>
      <c r="Y68" s="1033"/>
      <c r="Z68" s="1033"/>
      <c r="AA68" s="1033">
        <v>6</v>
      </c>
      <c r="AB68" s="1033"/>
      <c r="AC68" s="1033"/>
      <c r="AD68" s="1033"/>
      <c r="AE68" s="1033"/>
      <c r="AF68" s="1033">
        <v>6</v>
      </c>
      <c r="AG68" s="1033"/>
      <c r="AH68" s="1033"/>
      <c r="AI68" s="1033"/>
      <c r="AJ68" s="1033"/>
      <c r="AK68" s="1033">
        <v>30</v>
      </c>
      <c r="AL68" s="1033"/>
      <c r="AM68" s="1033"/>
      <c r="AN68" s="1033"/>
      <c r="AO68" s="1033"/>
      <c r="AP68" s="1033" t="s">
        <v>603</v>
      </c>
      <c r="AQ68" s="1033"/>
      <c r="AR68" s="1033"/>
      <c r="AS68" s="1033"/>
      <c r="AT68" s="1033"/>
      <c r="AU68" s="1033" t="s">
        <v>520</v>
      </c>
      <c r="AV68" s="1033"/>
      <c r="AW68" s="1033"/>
      <c r="AX68" s="1033"/>
      <c r="AY68" s="1033"/>
      <c r="AZ68" s="1034" t="s">
        <v>607</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595</v>
      </c>
      <c r="C69" s="1026"/>
      <c r="D69" s="1026"/>
      <c r="E69" s="1026"/>
      <c r="F69" s="1026"/>
      <c r="G69" s="1026"/>
      <c r="H69" s="1026"/>
      <c r="I69" s="1026"/>
      <c r="J69" s="1026"/>
      <c r="K69" s="1026"/>
      <c r="L69" s="1026"/>
      <c r="M69" s="1026"/>
      <c r="N69" s="1026"/>
      <c r="O69" s="1026"/>
      <c r="P69" s="1027"/>
      <c r="Q69" s="1028">
        <v>370</v>
      </c>
      <c r="R69" s="1022"/>
      <c r="S69" s="1022"/>
      <c r="T69" s="1022"/>
      <c r="U69" s="1022"/>
      <c r="V69" s="1022">
        <v>369</v>
      </c>
      <c r="W69" s="1022"/>
      <c r="X69" s="1022"/>
      <c r="Y69" s="1022"/>
      <c r="Z69" s="1022"/>
      <c r="AA69" s="1022">
        <v>0</v>
      </c>
      <c r="AB69" s="1022"/>
      <c r="AC69" s="1022"/>
      <c r="AD69" s="1022"/>
      <c r="AE69" s="1022"/>
      <c r="AF69" s="1022">
        <v>0</v>
      </c>
      <c r="AG69" s="1022"/>
      <c r="AH69" s="1022"/>
      <c r="AI69" s="1022"/>
      <c r="AJ69" s="1022"/>
      <c r="AK69" s="1022">
        <v>5</v>
      </c>
      <c r="AL69" s="1022"/>
      <c r="AM69" s="1022"/>
      <c r="AN69" s="1022"/>
      <c r="AO69" s="1022"/>
      <c r="AP69" s="1022" t="s">
        <v>604</v>
      </c>
      <c r="AQ69" s="1022"/>
      <c r="AR69" s="1022"/>
      <c r="AS69" s="1022"/>
      <c r="AT69" s="1022"/>
      <c r="AU69" s="1022" t="s">
        <v>520</v>
      </c>
      <c r="AV69" s="1022"/>
      <c r="AW69" s="1022"/>
      <c r="AX69" s="1022"/>
      <c r="AY69" s="1022"/>
      <c r="AZ69" s="1023" t="s">
        <v>608</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596</v>
      </c>
      <c r="C70" s="1026"/>
      <c r="D70" s="1026"/>
      <c r="E70" s="1026"/>
      <c r="F70" s="1026"/>
      <c r="G70" s="1026"/>
      <c r="H70" s="1026"/>
      <c r="I70" s="1026"/>
      <c r="J70" s="1026"/>
      <c r="K70" s="1026"/>
      <c r="L70" s="1026"/>
      <c r="M70" s="1026"/>
      <c r="N70" s="1026"/>
      <c r="O70" s="1026"/>
      <c r="P70" s="1027"/>
      <c r="Q70" s="1028">
        <v>27</v>
      </c>
      <c r="R70" s="1022"/>
      <c r="S70" s="1022"/>
      <c r="T70" s="1022"/>
      <c r="U70" s="1022"/>
      <c r="V70" s="1022">
        <v>26</v>
      </c>
      <c r="W70" s="1022"/>
      <c r="X70" s="1022"/>
      <c r="Y70" s="1022"/>
      <c r="Z70" s="1022"/>
      <c r="AA70" s="1022">
        <v>1</v>
      </c>
      <c r="AB70" s="1022"/>
      <c r="AC70" s="1022"/>
      <c r="AD70" s="1022"/>
      <c r="AE70" s="1022"/>
      <c r="AF70" s="1022">
        <v>1</v>
      </c>
      <c r="AG70" s="1022"/>
      <c r="AH70" s="1022"/>
      <c r="AI70" s="1022"/>
      <c r="AJ70" s="1022"/>
      <c r="AK70" s="1022" t="s">
        <v>603</v>
      </c>
      <c r="AL70" s="1022"/>
      <c r="AM70" s="1022"/>
      <c r="AN70" s="1022"/>
      <c r="AO70" s="1022"/>
      <c r="AP70" s="1022" t="s">
        <v>603</v>
      </c>
      <c r="AQ70" s="1022"/>
      <c r="AR70" s="1022"/>
      <c r="AS70" s="1022"/>
      <c r="AT70" s="1022"/>
      <c r="AU70" s="1022" t="s">
        <v>520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597</v>
      </c>
      <c r="C71" s="1026"/>
      <c r="D71" s="1026"/>
      <c r="E71" s="1026"/>
      <c r="F71" s="1026"/>
      <c r="G71" s="1026"/>
      <c r="H71" s="1026"/>
      <c r="I71" s="1026"/>
      <c r="J71" s="1026"/>
      <c r="K71" s="1026"/>
      <c r="L71" s="1026"/>
      <c r="M71" s="1026"/>
      <c r="N71" s="1026"/>
      <c r="O71" s="1026"/>
      <c r="P71" s="1027"/>
      <c r="Q71" s="1028">
        <v>69</v>
      </c>
      <c r="R71" s="1022"/>
      <c r="S71" s="1022"/>
      <c r="T71" s="1022"/>
      <c r="U71" s="1022"/>
      <c r="V71" s="1022">
        <v>51</v>
      </c>
      <c r="W71" s="1022"/>
      <c r="X71" s="1022"/>
      <c r="Y71" s="1022"/>
      <c r="Z71" s="1022"/>
      <c r="AA71" s="1022">
        <v>19</v>
      </c>
      <c r="AB71" s="1022"/>
      <c r="AC71" s="1022"/>
      <c r="AD71" s="1022"/>
      <c r="AE71" s="1022"/>
      <c r="AF71" s="1022">
        <v>19</v>
      </c>
      <c r="AG71" s="1022"/>
      <c r="AH71" s="1022"/>
      <c r="AI71" s="1022"/>
      <c r="AJ71" s="1022"/>
      <c r="AK71" s="1022" t="s">
        <v>605</v>
      </c>
      <c r="AL71" s="1022"/>
      <c r="AM71" s="1022"/>
      <c r="AN71" s="1022"/>
      <c r="AO71" s="1022"/>
      <c r="AP71" s="1022" t="s">
        <v>603</v>
      </c>
      <c r="AQ71" s="1022"/>
      <c r="AR71" s="1022"/>
      <c r="AS71" s="1022"/>
      <c r="AT71" s="1022"/>
      <c r="AU71" s="1022" t="s">
        <v>520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598</v>
      </c>
      <c r="C72" s="1026"/>
      <c r="D72" s="1026"/>
      <c r="E72" s="1026"/>
      <c r="F72" s="1026"/>
      <c r="G72" s="1026"/>
      <c r="H72" s="1026"/>
      <c r="I72" s="1026"/>
      <c r="J72" s="1026"/>
      <c r="K72" s="1026"/>
      <c r="L72" s="1026"/>
      <c r="M72" s="1026"/>
      <c r="N72" s="1026"/>
      <c r="O72" s="1026"/>
      <c r="P72" s="1027"/>
      <c r="Q72" s="1028">
        <v>253</v>
      </c>
      <c r="R72" s="1022"/>
      <c r="S72" s="1022"/>
      <c r="T72" s="1022"/>
      <c r="U72" s="1022"/>
      <c r="V72" s="1022">
        <v>188</v>
      </c>
      <c r="W72" s="1022"/>
      <c r="X72" s="1022"/>
      <c r="Y72" s="1022"/>
      <c r="Z72" s="1022"/>
      <c r="AA72" s="1022">
        <v>65</v>
      </c>
      <c r="AB72" s="1022"/>
      <c r="AC72" s="1022"/>
      <c r="AD72" s="1022"/>
      <c r="AE72" s="1022"/>
      <c r="AF72" s="1022">
        <v>65</v>
      </c>
      <c r="AG72" s="1022"/>
      <c r="AH72" s="1022"/>
      <c r="AI72" s="1022"/>
      <c r="AJ72" s="1022"/>
      <c r="AK72" s="1022">
        <v>47</v>
      </c>
      <c r="AL72" s="1022"/>
      <c r="AM72" s="1022"/>
      <c r="AN72" s="1022"/>
      <c r="AO72" s="1022"/>
      <c r="AP72" s="1022" t="s">
        <v>603</v>
      </c>
      <c r="AQ72" s="1022"/>
      <c r="AR72" s="1022"/>
      <c r="AS72" s="1022"/>
      <c r="AT72" s="1022"/>
      <c r="AU72" s="1022" t="s">
        <v>520</v>
      </c>
      <c r="AV72" s="1022"/>
      <c r="AW72" s="1022"/>
      <c r="AX72" s="1022"/>
      <c r="AY72" s="1022"/>
      <c r="AZ72" s="1023" t="s">
        <v>606</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599</v>
      </c>
      <c r="C73" s="1026"/>
      <c r="D73" s="1026"/>
      <c r="E73" s="1026"/>
      <c r="F73" s="1026"/>
      <c r="G73" s="1026"/>
      <c r="H73" s="1026"/>
      <c r="I73" s="1026"/>
      <c r="J73" s="1026"/>
      <c r="K73" s="1026"/>
      <c r="L73" s="1026"/>
      <c r="M73" s="1026"/>
      <c r="N73" s="1026"/>
      <c r="O73" s="1026"/>
      <c r="P73" s="1027"/>
      <c r="Q73" s="1028">
        <v>198218</v>
      </c>
      <c r="R73" s="1022"/>
      <c r="S73" s="1022"/>
      <c r="T73" s="1022"/>
      <c r="U73" s="1022"/>
      <c r="V73" s="1022">
        <v>189076</v>
      </c>
      <c r="W73" s="1022"/>
      <c r="X73" s="1022"/>
      <c r="Y73" s="1022"/>
      <c r="Z73" s="1022"/>
      <c r="AA73" s="1022">
        <v>9142</v>
      </c>
      <c r="AB73" s="1022"/>
      <c r="AC73" s="1022"/>
      <c r="AD73" s="1022"/>
      <c r="AE73" s="1022"/>
      <c r="AF73" s="1022">
        <v>9142</v>
      </c>
      <c r="AG73" s="1022"/>
      <c r="AH73" s="1022"/>
      <c r="AI73" s="1022"/>
      <c r="AJ73" s="1022"/>
      <c r="AK73" s="1022" t="s">
        <v>520</v>
      </c>
      <c r="AL73" s="1022"/>
      <c r="AM73" s="1022"/>
      <c r="AN73" s="1022"/>
      <c r="AO73" s="1022"/>
      <c r="AP73" s="1022" t="s">
        <v>520</v>
      </c>
      <c r="AQ73" s="1022"/>
      <c r="AR73" s="1022"/>
      <c r="AS73" s="1022"/>
      <c r="AT73" s="1022"/>
      <c r="AU73" s="1022" t="s">
        <v>520</v>
      </c>
      <c r="AV73" s="1022"/>
      <c r="AW73" s="1022"/>
      <c r="AX73" s="1022"/>
      <c r="AY73" s="1022"/>
      <c r="AZ73" s="1023" t="s">
        <v>610</v>
      </c>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600</v>
      </c>
      <c r="C74" s="1026"/>
      <c r="D74" s="1026"/>
      <c r="E74" s="1026"/>
      <c r="F74" s="1026"/>
      <c r="G74" s="1026"/>
      <c r="H74" s="1026"/>
      <c r="I74" s="1026"/>
      <c r="J74" s="1026"/>
      <c r="K74" s="1026"/>
      <c r="L74" s="1026"/>
      <c r="M74" s="1026"/>
      <c r="N74" s="1026"/>
      <c r="O74" s="1026"/>
      <c r="P74" s="1027"/>
      <c r="Q74" s="1028">
        <v>1065</v>
      </c>
      <c r="R74" s="1022"/>
      <c r="S74" s="1022"/>
      <c r="T74" s="1022"/>
      <c r="U74" s="1022"/>
      <c r="V74" s="1022">
        <v>1052</v>
      </c>
      <c r="W74" s="1022"/>
      <c r="X74" s="1022"/>
      <c r="Y74" s="1022"/>
      <c r="Z74" s="1022"/>
      <c r="AA74" s="1022">
        <v>13</v>
      </c>
      <c r="AB74" s="1022"/>
      <c r="AC74" s="1022"/>
      <c r="AD74" s="1022"/>
      <c r="AE74" s="1022"/>
      <c r="AF74" s="1022">
        <v>12</v>
      </c>
      <c r="AG74" s="1022"/>
      <c r="AH74" s="1022"/>
      <c r="AI74" s="1022"/>
      <c r="AJ74" s="1022"/>
      <c r="AK74" s="1022">
        <v>5</v>
      </c>
      <c r="AL74" s="1022"/>
      <c r="AM74" s="1022"/>
      <c r="AN74" s="1022"/>
      <c r="AO74" s="1022"/>
      <c r="AP74" s="1022">
        <v>562</v>
      </c>
      <c r="AQ74" s="1022"/>
      <c r="AR74" s="1022"/>
      <c r="AS74" s="1022"/>
      <c r="AT74" s="1022"/>
      <c r="AU74" s="1022">
        <v>87</v>
      </c>
      <c r="AV74" s="1022"/>
      <c r="AW74" s="1022"/>
      <c r="AX74" s="1022"/>
      <c r="AY74" s="1022"/>
      <c r="AZ74" s="1023" t="s">
        <v>609</v>
      </c>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601</v>
      </c>
      <c r="C75" s="1026"/>
      <c r="D75" s="1026"/>
      <c r="E75" s="1026"/>
      <c r="F75" s="1026"/>
      <c r="G75" s="1026"/>
      <c r="H75" s="1026"/>
      <c r="I75" s="1026"/>
      <c r="J75" s="1026"/>
      <c r="K75" s="1026"/>
      <c r="L75" s="1026"/>
      <c r="M75" s="1026"/>
      <c r="N75" s="1026"/>
      <c r="O75" s="1026"/>
      <c r="P75" s="1027"/>
      <c r="Q75" s="1029">
        <v>649</v>
      </c>
      <c r="R75" s="1030"/>
      <c r="S75" s="1030"/>
      <c r="T75" s="1030"/>
      <c r="U75" s="1031"/>
      <c r="V75" s="1032">
        <v>634</v>
      </c>
      <c r="W75" s="1030"/>
      <c r="X75" s="1030"/>
      <c r="Y75" s="1030"/>
      <c r="Z75" s="1031"/>
      <c r="AA75" s="1032">
        <v>15</v>
      </c>
      <c r="AB75" s="1030"/>
      <c r="AC75" s="1030"/>
      <c r="AD75" s="1030"/>
      <c r="AE75" s="1031"/>
      <c r="AF75" s="1032">
        <v>15</v>
      </c>
      <c r="AG75" s="1030"/>
      <c r="AH75" s="1030"/>
      <c r="AI75" s="1030"/>
      <c r="AJ75" s="1031"/>
      <c r="AK75" s="1032">
        <v>31</v>
      </c>
      <c r="AL75" s="1030"/>
      <c r="AM75" s="1030"/>
      <c r="AN75" s="1030"/>
      <c r="AO75" s="1031"/>
      <c r="AP75" s="1032">
        <v>67</v>
      </c>
      <c r="AQ75" s="1030"/>
      <c r="AR75" s="1030"/>
      <c r="AS75" s="1030"/>
      <c r="AT75" s="1031"/>
      <c r="AU75" s="1032">
        <v>19</v>
      </c>
      <c r="AV75" s="1030"/>
      <c r="AW75" s="1030"/>
      <c r="AX75" s="1030"/>
      <c r="AY75" s="1031"/>
      <c r="AZ75" s="1023" t="s">
        <v>611</v>
      </c>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9260</v>
      </c>
      <c r="AG88" s="1010"/>
      <c r="AH88" s="1010"/>
      <c r="AI88" s="1010"/>
      <c r="AJ88" s="1010"/>
      <c r="AK88" s="1014"/>
      <c r="AL88" s="1014"/>
      <c r="AM88" s="1014"/>
      <c r="AN88" s="1014"/>
      <c r="AO88" s="1014"/>
      <c r="AP88" s="1010">
        <v>629</v>
      </c>
      <c r="AQ88" s="1010"/>
      <c r="AR88" s="1010"/>
      <c r="AS88" s="1010"/>
      <c r="AT88" s="1010"/>
      <c r="AU88" s="1010">
        <v>106</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7</v>
      </c>
      <c r="CS102" s="1002"/>
      <c r="CT102" s="1002"/>
      <c r="CU102" s="1002"/>
      <c r="CV102" s="1003"/>
      <c r="CW102" s="1001">
        <v>7</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303</v>
      </c>
      <c r="AG109" s="945"/>
      <c r="AH109" s="945"/>
      <c r="AI109" s="945"/>
      <c r="AJ109" s="946"/>
      <c r="AK109" s="947" t="s">
        <v>302</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303</v>
      </c>
      <c r="BW109" s="945"/>
      <c r="BX109" s="945"/>
      <c r="BY109" s="945"/>
      <c r="BZ109" s="946"/>
      <c r="CA109" s="947" t="s">
        <v>302</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303</v>
      </c>
      <c r="DM109" s="945"/>
      <c r="DN109" s="945"/>
      <c r="DO109" s="945"/>
      <c r="DP109" s="946"/>
      <c r="DQ109" s="947" t="s">
        <v>302</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736921</v>
      </c>
      <c r="AB110" s="938"/>
      <c r="AC110" s="938"/>
      <c r="AD110" s="938"/>
      <c r="AE110" s="939"/>
      <c r="AF110" s="940">
        <v>701934</v>
      </c>
      <c r="AG110" s="938"/>
      <c r="AH110" s="938"/>
      <c r="AI110" s="938"/>
      <c r="AJ110" s="939"/>
      <c r="AK110" s="940">
        <v>771856</v>
      </c>
      <c r="AL110" s="938"/>
      <c r="AM110" s="938"/>
      <c r="AN110" s="938"/>
      <c r="AO110" s="939"/>
      <c r="AP110" s="941">
        <v>22.6</v>
      </c>
      <c r="AQ110" s="942"/>
      <c r="AR110" s="942"/>
      <c r="AS110" s="942"/>
      <c r="AT110" s="943"/>
      <c r="AU110" s="977" t="s">
        <v>72</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6712519</v>
      </c>
      <c r="BR110" s="885"/>
      <c r="BS110" s="885"/>
      <c r="BT110" s="885"/>
      <c r="BU110" s="885"/>
      <c r="BV110" s="885">
        <v>6501246</v>
      </c>
      <c r="BW110" s="885"/>
      <c r="BX110" s="885"/>
      <c r="BY110" s="885"/>
      <c r="BZ110" s="885"/>
      <c r="CA110" s="885">
        <v>6284716</v>
      </c>
      <c r="CB110" s="885"/>
      <c r="CC110" s="885"/>
      <c r="CD110" s="885"/>
      <c r="CE110" s="885"/>
      <c r="CF110" s="909">
        <v>183.9</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406</v>
      </c>
      <c r="DH110" s="885"/>
      <c r="DI110" s="885"/>
      <c r="DJ110" s="885"/>
      <c r="DK110" s="885"/>
      <c r="DL110" s="885" t="s">
        <v>432</v>
      </c>
      <c r="DM110" s="885"/>
      <c r="DN110" s="885"/>
      <c r="DO110" s="885"/>
      <c r="DP110" s="885"/>
      <c r="DQ110" s="885" t="s">
        <v>386</v>
      </c>
      <c r="DR110" s="885"/>
      <c r="DS110" s="885"/>
      <c r="DT110" s="885"/>
      <c r="DU110" s="885"/>
      <c r="DV110" s="886" t="s">
        <v>386</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406</v>
      </c>
      <c r="AB111" s="966"/>
      <c r="AC111" s="966"/>
      <c r="AD111" s="966"/>
      <c r="AE111" s="967"/>
      <c r="AF111" s="968" t="s">
        <v>406</v>
      </c>
      <c r="AG111" s="966"/>
      <c r="AH111" s="966"/>
      <c r="AI111" s="966"/>
      <c r="AJ111" s="967"/>
      <c r="AK111" s="968" t="s">
        <v>406</v>
      </c>
      <c r="AL111" s="966"/>
      <c r="AM111" s="966"/>
      <c r="AN111" s="966"/>
      <c r="AO111" s="967"/>
      <c r="AP111" s="969" t="s">
        <v>434</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t="s">
        <v>436</v>
      </c>
      <c r="BR111" s="857"/>
      <c r="BS111" s="857"/>
      <c r="BT111" s="857"/>
      <c r="BU111" s="857"/>
      <c r="BV111" s="857" t="s">
        <v>386</v>
      </c>
      <c r="BW111" s="857"/>
      <c r="BX111" s="857"/>
      <c r="BY111" s="857"/>
      <c r="BZ111" s="857"/>
      <c r="CA111" s="857" t="s">
        <v>401</v>
      </c>
      <c r="CB111" s="857"/>
      <c r="CC111" s="857"/>
      <c r="CD111" s="857"/>
      <c r="CE111" s="857"/>
      <c r="CF111" s="918" t="s">
        <v>401</v>
      </c>
      <c r="CG111" s="919"/>
      <c r="CH111" s="919"/>
      <c r="CI111" s="919"/>
      <c r="CJ111" s="919"/>
      <c r="CK111" s="974"/>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432</v>
      </c>
      <c r="DH111" s="857"/>
      <c r="DI111" s="857"/>
      <c r="DJ111" s="857"/>
      <c r="DK111" s="857"/>
      <c r="DL111" s="857" t="s">
        <v>401</v>
      </c>
      <c r="DM111" s="857"/>
      <c r="DN111" s="857"/>
      <c r="DO111" s="857"/>
      <c r="DP111" s="857"/>
      <c r="DQ111" s="857" t="s">
        <v>438</v>
      </c>
      <c r="DR111" s="857"/>
      <c r="DS111" s="857"/>
      <c r="DT111" s="857"/>
      <c r="DU111" s="857"/>
      <c r="DV111" s="834" t="s">
        <v>432</v>
      </c>
      <c r="DW111" s="834"/>
      <c r="DX111" s="834"/>
      <c r="DY111" s="834"/>
      <c r="DZ111" s="835"/>
    </row>
    <row r="112" spans="1:131" s="246" customFormat="1" ht="26.25" customHeight="1" x14ac:dyDescent="0.15">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401</v>
      </c>
      <c r="AG112" s="820"/>
      <c r="AH112" s="820"/>
      <c r="AI112" s="820"/>
      <c r="AJ112" s="821"/>
      <c r="AK112" s="822" t="s">
        <v>386</v>
      </c>
      <c r="AL112" s="820"/>
      <c r="AM112" s="820"/>
      <c r="AN112" s="820"/>
      <c r="AO112" s="821"/>
      <c r="AP112" s="867" t="s">
        <v>436</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113368</v>
      </c>
      <c r="BR112" s="857"/>
      <c r="BS112" s="857"/>
      <c r="BT112" s="857"/>
      <c r="BU112" s="857"/>
      <c r="BV112" s="857">
        <v>87501</v>
      </c>
      <c r="BW112" s="857"/>
      <c r="BX112" s="857"/>
      <c r="BY112" s="857"/>
      <c r="BZ112" s="857"/>
      <c r="CA112" s="857">
        <v>51631</v>
      </c>
      <c r="CB112" s="857"/>
      <c r="CC112" s="857"/>
      <c r="CD112" s="857"/>
      <c r="CE112" s="857"/>
      <c r="CF112" s="918">
        <v>1.5</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401</v>
      </c>
      <c r="DH112" s="857"/>
      <c r="DI112" s="857"/>
      <c r="DJ112" s="857"/>
      <c r="DK112" s="857"/>
      <c r="DL112" s="857" t="s">
        <v>436</v>
      </c>
      <c r="DM112" s="857"/>
      <c r="DN112" s="857"/>
      <c r="DO112" s="857"/>
      <c r="DP112" s="857"/>
      <c r="DQ112" s="857" t="s">
        <v>432</v>
      </c>
      <c r="DR112" s="857"/>
      <c r="DS112" s="857"/>
      <c r="DT112" s="857"/>
      <c r="DU112" s="857"/>
      <c r="DV112" s="834" t="s">
        <v>432</v>
      </c>
      <c r="DW112" s="834"/>
      <c r="DX112" s="834"/>
      <c r="DY112" s="834"/>
      <c r="DZ112" s="835"/>
    </row>
    <row r="113" spans="1:130" s="246" customFormat="1" ht="26.25" customHeight="1" x14ac:dyDescent="0.15">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5947</v>
      </c>
      <c r="AB113" s="966"/>
      <c r="AC113" s="966"/>
      <c r="AD113" s="966"/>
      <c r="AE113" s="967"/>
      <c r="AF113" s="968">
        <v>3910</v>
      </c>
      <c r="AG113" s="966"/>
      <c r="AH113" s="966"/>
      <c r="AI113" s="966"/>
      <c r="AJ113" s="967"/>
      <c r="AK113" s="968">
        <v>1631</v>
      </c>
      <c r="AL113" s="966"/>
      <c r="AM113" s="966"/>
      <c r="AN113" s="966"/>
      <c r="AO113" s="967"/>
      <c r="AP113" s="969">
        <v>0</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131832</v>
      </c>
      <c r="BR113" s="857"/>
      <c r="BS113" s="857"/>
      <c r="BT113" s="857"/>
      <c r="BU113" s="857"/>
      <c r="BV113" s="857">
        <v>120370</v>
      </c>
      <c r="BW113" s="857"/>
      <c r="BX113" s="857"/>
      <c r="BY113" s="857"/>
      <c r="BZ113" s="857"/>
      <c r="CA113" s="857">
        <v>105578</v>
      </c>
      <c r="CB113" s="857"/>
      <c r="CC113" s="857"/>
      <c r="CD113" s="857"/>
      <c r="CE113" s="857"/>
      <c r="CF113" s="918">
        <v>3.1</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432</v>
      </c>
      <c r="DH113" s="820"/>
      <c r="DI113" s="820"/>
      <c r="DJ113" s="820"/>
      <c r="DK113" s="821"/>
      <c r="DL113" s="822" t="s">
        <v>434</v>
      </c>
      <c r="DM113" s="820"/>
      <c r="DN113" s="820"/>
      <c r="DO113" s="820"/>
      <c r="DP113" s="821"/>
      <c r="DQ113" s="822" t="s">
        <v>386</v>
      </c>
      <c r="DR113" s="820"/>
      <c r="DS113" s="820"/>
      <c r="DT113" s="820"/>
      <c r="DU113" s="821"/>
      <c r="DV113" s="867" t="s">
        <v>406</v>
      </c>
      <c r="DW113" s="868"/>
      <c r="DX113" s="868"/>
      <c r="DY113" s="868"/>
      <c r="DZ113" s="869"/>
    </row>
    <row r="114" spans="1:130" s="246" customFormat="1" ht="26.25" customHeight="1" x14ac:dyDescent="0.15">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27958</v>
      </c>
      <c r="AB114" s="820"/>
      <c r="AC114" s="820"/>
      <c r="AD114" s="820"/>
      <c r="AE114" s="821"/>
      <c r="AF114" s="822">
        <v>28227</v>
      </c>
      <c r="AG114" s="820"/>
      <c r="AH114" s="820"/>
      <c r="AI114" s="820"/>
      <c r="AJ114" s="821"/>
      <c r="AK114" s="822">
        <v>28375</v>
      </c>
      <c r="AL114" s="820"/>
      <c r="AM114" s="820"/>
      <c r="AN114" s="820"/>
      <c r="AO114" s="821"/>
      <c r="AP114" s="867">
        <v>0.8</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858717</v>
      </c>
      <c r="BR114" s="857"/>
      <c r="BS114" s="857"/>
      <c r="BT114" s="857"/>
      <c r="BU114" s="857"/>
      <c r="BV114" s="857">
        <v>477337</v>
      </c>
      <c r="BW114" s="857"/>
      <c r="BX114" s="857"/>
      <c r="BY114" s="857"/>
      <c r="BZ114" s="857"/>
      <c r="CA114" s="857">
        <v>341956</v>
      </c>
      <c r="CB114" s="857"/>
      <c r="CC114" s="857"/>
      <c r="CD114" s="857"/>
      <c r="CE114" s="857"/>
      <c r="CF114" s="918">
        <v>10</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401</v>
      </c>
      <c r="DH114" s="820"/>
      <c r="DI114" s="820"/>
      <c r="DJ114" s="820"/>
      <c r="DK114" s="821"/>
      <c r="DL114" s="822" t="s">
        <v>386</v>
      </c>
      <c r="DM114" s="820"/>
      <c r="DN114" s="820"/>
      <c r="DO114" s="820"/>
      <c r="DP114" s="821"/>
      <c r="DQ114" s="822" t="s">
        <v>406</v>
      </c>
      <c r="DR114" s="820"/>
      <c r="DS114" s="820"/>
      <c r="DT114" s="820"/>
      <c r="DU114" s="821"/>
      <c r="DV114" s="867" t="s">
        <v>434</v>
      </c>
      <c r="DW114" s="868"/>
      <c r="DX114" s="868"/>
      <c r="DY114" s="868"/>
      <c r="DZ114" s="869"/>
    </row>
    <row r="115" spans="1:130" s="246" customFormat="1" ht="26.25" customHeight="1" x14ac:dyDescent="0.15">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401</v>
      </c>
      <c r="AB115" s="966"/>
      <c r="AC115" s="966"/>
      <c r="AD115" s="966"/>
      <c r="AE115" s="967"/>
      <c r="AF115" s="968" t="s">
        <v>450</v>
      </c>
      <c r="AG115" s="966"/>
      <c r="AH115" s="966"/>
      <c r="AI115" s="966"/>
      <c r="AJ115" s="967"/>
      <c r="AK115" s="968" t="s">
        <v>450</v>
      </c>
      <c r="AL115" s="966"/>
      <c r="AM115" s="966"/>
      <c r="AN115" s="966"/>
      <c r="AO115" s="967"/>
      <c r="AP115" s="969" t="s">
        <v>436</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t="s">
        <v>450</v>
      </c>
      <c r="BR115" s="857"/>
      <c r="BS115" s="857"/>
      <c r="BT115" s="857"/>
      <c r="BU115" s="857"/>
      <c r="BV115" s="857" t="s">
        <v>406</v>
      </c>
      <c r="BW115" s="857"/>
      <c r="BX115" s="857"/>
      <c r="BY115" s="857"/>
      <c r="BZ115" s="857"/>
      <c r="CA115" s="857" t="s">
        <v>432</v>
      </c>
      <c r="CB115" s="857"/>
      <c r="CC115" s="857"/>
      <c r="CD115" s="857"/>
      <c r="CE115" s="857"/>
      <c r="CF115" s="918" t="s">
        <v>406</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432</v>
      </c>
      <c r="DH115" s="820"/>
      <c r="DI115" s="820"/>
      <c r="DJ115" s="820"/>
      <c r="DK115" s="821"/>
      <c r="DL115" s="822" t="s">
        <v>406</v>
      </c>
      <c r="DM115" s="820"/>
      <c r="DN115" s="820"/>
      <c r="DO115" s="820"/>
      <c r="DP115" s="821"/>
      <c r="DQ115" s="822" t="s">
        <v>401</v>
      </c>
      <c r="DR115" s="820"/>
      <c r="DS115" s="820"/>
      <c r="DT115" s="820"/>
      <c r="DU115" s="821"/>
      <c r="DV115" s="867" t="s">
        <v>401</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432</v>
      </c>
      <c r="AB116" s="820"/>
      <c r="AC116" s="820"/>
      <c r="AD116" s="820"/>
      <c r="AE116" s="821"/>
      <c r="AF116" s="822" t="s">
        <v>406</v>
      </c>
      <c r="AG116" s="820"/>
      <c r="AH116" s="820"/>
      <c r="AI116" s="820"/>
      <c r="AJ116" s="821"/>
      <c r="AK116" s="822" t="s">
        <v>432</v>
      </c>
      <c r="AL116" s="820"/>
      <c r="AM116" s="820"/>
      <c r="AN116" s="820"/>
      <c r="AO116" s="821"/>
      <c r="AP116" s="867" t="s">
        <v>436</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432</v>
      </c>
      <c r="BR116" s="857"/>
      <c r="BS116" s="857"/>
      <c r="BT116" s="857"/>
      <c r="BU116" s="857"/>
      <c r="BV116" s="857" t="s">
        <v>432</v>
      </c>
      <c r="BW116" s="857"/>
      <c r="BX116" s="857"/>
      <c r="BY116" s="857"/>
      <c r="BZ116" s="857"/>
      <c r="CA116" s="857" t="s">
        <v>432</v>
      </c>
      <c r="CB116" s="857"/>
      <c r="CC116" s="857"/>
      <c r="CD116" s="857"/>
      <c r="CE116" s="857"/>
      <c r="CF116" s="918" t="s">
        <v>406</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401</v>
      </c>
      <c r="DH116" s="820"/>
      <c r="DI116" s="820"/>
      <c r="DJ116" s="820"/>
      <c r="DK116" s="821"/>
      <c r="DL116" s="822" t="s">
        <v>401</v>
      </c>
      <c r="DM116" s="820"/>
      <c r="DN116" s="820"/>
      <c r="DO116" s="820"/>
      <c r="DP116" s="821"/>
      <c r="DQ116" s="822" t="s">
        <v>434</v>
      </c>
      <c r="DR116" s="820"/>
      <c r="DS116" s="820"/>
      <c r="DT116" s="820"/>
      <c r="DU116" s="821"/>
      <c r="DV116" s="867" t="s">
        <v>434</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770826</v>
      </c>
      <c r="AB117" s="952"/>
      <c r="AC117" s="952"/>
      <c r="AD117" s="952"/>
      <c r="AE117" s="953"/>
      <c r="AF117" s="954">
        <v>734071</v>
      </c>
      <c r="AG117" s="952"/>
      <c r="AH117" s="952"/>
      <c r="AI117" s="952"/>
      <c r="AJ117" s="953"/>
      <c r="AK117" s="954">
        <v>801862</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436</v>
      </c>
      <c r="BR117" s="857"/>
      <c r="BS117" s="857"/>
      <c r="BT117" s="857"/>
      <c r="BU117" s="857"/>
      <c r="BV117" s="857" t="s">
        <v>436</v>
      </c>
      <c r="BW117" s="857"/>
      <c r="BX117" s="857"/>
      <c r="BY117" s="857"/>
      <c r="BZ117" s="857"/>
      <c r="CA117" s="857" t="s">
        <v>432</v>
      </c>
      <c r="CB117" s="857"/>
      <c r="CC117" s="857"/>
      <c r="CD117" s="857"/>
      <c r="CE117" s="857"/>
      <c r="CF117" s="918" t="s">
        <v>450</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432</v>
      </c>
      <c r="DH117" s="820"/>
      <c r="DI117" s="820"/>
      <c r="DJ117" s="820"/>
      <c r="DK117" s="821"/>
      <c r="DL117" s="822" t="s">
        <v>432</v>
      </c>
      <c r="DM117" s="820"/>
      <c r="DN117" s="820"/>
      <c r="DO117" s="820"/>
      <c r="DP117" s="821"/>
      <c r="DQ117" s="822" t="s">
        <v>436</v>
      </c>
      <c r="DR117" s="820"/>
      <c r="DS117" s="820"/>
      <c r="DT117" s="820"/>
      <c r="DU117" s="821"/>
      <c r="DV117" s="867" t="s">
        <v>432</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303</v>
      </c>
      <c r="AG118" s="945"/>
      <c r="AH118" s="945"/>
      <c r="AI118" s="945"/>
      <c r="AJ118" s="946"/>
      <c r="AK118" s="947" t="s">
        <v>302</v>
      </c>
      <c r="AL118" s="945"/>
      <c r="AM118" s="945"/>
      <c r="AN118" s="945"/>
      <c r="AO118" s="946"/>
      <c r="AP118" s="948" t="s">
        <v>426</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406</v>
      </c>
      <c r="BR118" s="888"/>
      <c r="BS118" s="888"/>
      <c r="BT118" s="888"/>
      <c r="BU118" s="888"/>
      <c r="BV118" s="888" t="s">
        <v>436</v>
      </c>
      <c r="BW118" s="888"/>
      <c r="BX118" s="888"/>
      <c r="BY118" s="888"/>
      <c r="BZ118" s="888"/>
      <c r="CA118" s="888" t="s">
        <v>406</v>
      </c>
      <c r="CB118" s="888"/>
      <c r="CC118" s="888"/>
      <c r="CD118" s="888"/>
      <c r="CE118" s="888"/>
      <c r="CF118" s="918" t="s">
        <v>432</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406</v>
      </c>
      <c r="DH118" s="820"/>
      <c r="DI118" s="820"/>
      <c r="DJ118" s="820"/>
      <c r="DK118" s="821"/>
      <c r="DL118" s="822" t="s">
        <v>436</v>
      </c>
      <c r="DM118" s="820"/>
      <c r="DN118" s="820"/>
      <c r="DO118" s="820"/>
      <c r="DP118" s="821"/>
      <c r="DQ118" s="822" t="s">
        <v>436</v>
      </c>
      <c r="DR118" s="820"/>
      <c r="DS118" s="820"/>
      <c r="DT118" s="820"/>
      <c r="DU118" s="821"/>
      <c r="DV118" s="867" t="s">
        <v>432</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432</v>
      </c>
      <c r="AB119" s="938"/>
      <c r="AC119" s="938"/>
      <c r="AD119" s="938"/>
      <c r="AE119" s="939"/>
      <c r="AF119" s="940" t="s">
        <v>406</v>
      </c>
      <c r="AG119" s="938"/>
      <c r="AH119" s="938"/>
      <c r="AI119" s="938"/>
      <c r="AJ119" s="939"/>
      <c r="AK119" s="940" t="s">
        <v>436</v>
      </c>
      <c r="AL119" s="938"/>
      <c r="AM119" s="938"/>
      <c r="AN119" s="938"/>
      <c r="AO119" s="939"/>
      <c r="AP119" s="941" t="s">
        <v>406</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461</v>
      </c>
      <c r="BP119" s="921"/>
      <c r="BQ119" s="925">
        <v>7816436</v>
      </c>
      <c r="BR119" s="888"/>
      <c r="BS119" s="888"/>
      <c r="BT119" s="888"/>
      <c r="BU119" s="888"/>
      <c r="BV119" s="888">
        <v>7186454</v>
      </c>
      <c r="BW119" s="888"/>
      <c r="BX119" s="888"/>
      <c r="BY119" s="888"/>
      <c r="BZ119" s="888"/>
      <c r="CA119" s="888">
        <v>6783881</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406</v>
      </c>
      <c r="DH119" s="803"/>
      <c r="DI119" s="803"/>
      <c r="DJ119" s="803"/>
      <c r="DK119" s="804"/>
      <c r="DL119" s="805" t="s">
        <v>406</v>
      </c>
      <c r="DM119" s="803"/>
      <c r="DN119" s="803"/>
      <c r="DO119" s="803"/>
      <c r="DP119" s="804"/>
      <c r="DQ119" s="805" t="s">
        <v>406</v>
      </c>
      <c r="DR119" s="803"/>
      <c r="DS119" s="803"/>
      <c r="DT119" s="803"/>
      <c r="DU119" s="804"/>
      <c r="DV119" s="891" t="s">
        <v>432</v>
      </c>
      <c r="DW119" s="892"/>
      <c r="DX119" s="892"/>
      <c r="DY119" s="892"/>
      <c r="DZ119" s="893"/>
    </row>
    <row r="120" spans="1:130" s="246" customFormat="1" ht="26.25" customHeight="1" x14ac:dyDescent="0.15">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406</v>
      </c>
      <c r="AB120" s="820"/>
      <c r="AC120" s="820"/>
      <c r="AD120" s="820"/>
      <c r="AE120" s="821"/>
      <c r="AF120" s="822" t="s">
        <v>406</v>
      </c>
      <c r="AG120" s="820"/>
      <c r="AH120" s="820"/>
      <c r="AI120" s="820"/>
      <c r="AJ120" s="821"/>
      <c r="AK120" s="822" t="s">
        <v>432</v>
      </c>
      <c r="AL120" s="820"/>
      <c r="AM120" s="820"/>
      <c r="AN120" s="820"/>
      <c r="AO120" s="821"/>
      <c r="AP120" s="867" t="s">
        <v>406</v>
      </c>
      <c r="AQ120" s="868"/>
      <c r="AR120" s="868"/>
      <c r="AS120" s="868"/>
      <c r="AT120" s="869"/>
      <c r="AU120" s="926" t="s">
        <v>463</v>
      </c>
      <c r="AV120" s="927"/>
      <c r="AW120" s="927"/>
      <c r="AX120" s="927"/>
      <c r="AY120" s="928"/>
      <c r="AZ120" s="903" t="s">
        <v>464</v>
      </c>
      <c r="BA120" s="848"/>
      <c r="BB120" s="848"/>
      <c r="BC120" s="848"/>
      <c r="BD120" s="848"/>
      <c r="BE120" s="848"/>
      <c r="BF120" s="848"/>
      <c r="BG120" s="848"/>
      <c r="BH120" s="848"/>
      <c r="BI120" s="848"/>
      <c r="BJ120" s="848"/>
      <c r="BK120" s="848"/>
      <c r="BL120" s="848"/>
      <c r="BM120" s="848"/>
      <c r="BN120" s="848"/>
      <c r="BO120" s="848"/>
      <c r="BP120" s="849"/>
      <c r="BQ120" s="904">
        <v>7066009</v>
      </c>
      <c r="BR120" s="885"/>
      <c r="BS120" s="885"/>
      <c r="BT120" s="885"/>
      <c r="BU120" s="885"/>
      <c r="BV120" s="885">
        <v>7188731</v>
      </c>
      <c r="BW120" s="885"/>
      <c r="BX120" s="885"/>
      <c r="BY120" s="885"/>
      <c r="BZ120" s="885"/>
      <c r="CA120" s="885">
        <v>7033598</v>
      </c>
      <c r="CB120" s="885"/>
      <c r="CC120" s="885"/>
      <c r="CD120" s="885"/>
      <c r="CE120" s="885"/>
      <c r="CF120" s="909">
        <v>205.8</v>
      </c>
      <c r="CG120" s="910"/>
      <c r="CH120" s="910"/>
      <c r="CI120" s="910"/>
      <c r="CJ120" s="910"/>
      <c r="CK120" s="911" t="s">
        <v>465</v>
      </c>
      <c r="CL120" s="895"/>
      <c r="CM120" s="895"/>
      <c r="CN120" s="895"/>
      <c r="CO120" s="896"/>
      <c r="CP120" s="915" t="s">
        <v>466</v>
      </c>
      <c r="CQ120" s="916"/>
      <c r="CR120" s="916"/>
      <c r="CS120" s="916"/>
      <c r="CT120" s="916"/>
      <c r="CU120" s="916"/>
      <c r="CV120" s="916"/>
      <c r="CW120" s="916"/>
      <c r="CX120" s="916"/>
      <c r="CY120" s="916"/>
      <c r="CZ120" s="916"/>
      <c r="DA120" s="916"/>
      <c r="DB120" s="916"/>
      <c r="DC120" s="916"/>
      <c r="DD120" s="916"/>
      <c r="DE120" s="916"/>
      <c r="DF120" s="917"/>
      <c r="DG120" s="904">
        <v>113368</v>
      </c>
      <c r="DH120" s="885"/>
      <c r="DI120" s="885"/>
      <c r="DJ120" s="885"/>
      <c r="DK120" s="885"/>
      <c r="DL120" s="885">
        <v>87501</v>
      </c>
      <c r="DM120" s="885"/>
      <c r="DN120" s="885"/>
      <c r="DO120" s="885"/>
      <c r="DP120" s="885"/>
      <c r="DQ120" s="885">
        <v>51631</v>
      </c>
      <c r="DR120" s="885"/>
      <c r="DS120" s="885"/>
      <c r="DT120" s="885"/>
      <c r="DU120" s="885"/>
      <c r="DV120" s="886">
        <v>1.5</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406</v>
      </c>
      <c r="AB121" s="820"/>
      <c r="AC121" s="820"/>
      <c r="AD121" s="820"/>
      <c r="AE121" s="821"/>
      <c r="AF121" s="822" t="s">
        <v>406</v>
      </c>
      <c r="AG121" s="820"/>
      <c r="AH121" s="820"/>
      <c r="AI121" s="820"/>
      <c r="AJ121" s="821"/>
      <c r="AK121" s="822" t="s">
        <v>406</v>
      </c>
      <c r="AL121" s="820"/>
      <c r="AM121" s="820"/>
      <c r="AN121" s="820"/>
      <c r="AO121" s="821"/>
      <c r="AP121" s="867" t="s">
        <v>401</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306118</v>
      </c>
      <c r="BR121" s="857"/>
      <c r="BS121" s="857"/>
      <c r="BT121" s="857"/>
      <c r="BU121" s="857"/>
      <c r="BV121" s="857">
        <v>295661</v>
      </c>
      <c r="BW121" s="857"/>
      <c r="BX121" s="857"/>
      <c r="BY121" s="857"/>
      <c r="BZ121" s="857"/>
      <c r="CA121" s="857">
        <v>239425</v>
      </c>
      <c r="CB121" s="857"/>
      <c r="CC121" s="857"/>
      <c r="CD121" s="857"/>
      <c r="CE121" s="857"/>
      <c r="CF121" s="918">
        <v>7</v>
      </c>
      <c r="CG121" s="919"/>
      <c r="CH121" s="919"/>
      <c r="CI121" s="919"/>
      <c r="CJ121" s="919"/>
      <c r="CK121" s="912"/>
      <c r="CL121" s="898"/>
      <c r="CM121" s="898"/>
      <c r="CN121" s="898"/>
      <c r="CO121" s="899"/>
      <c r="CP121" s="878" t="s">
        <v>469</v>
      </c>
      <c r="CQ121" s="879"/>
      <c r="CR121" s="879"/>
      <c r="CS121" s="879"/>
      <c r="CT121" s="879"/>
      <c r="CU121" s="879"/>
      <c r="CV121" s="879"/>
      <c r="CW121" s="879"/>
      <c r="CX121" s="879"/>
      <c r="CY121" s="879"/>
      <c r="CZ121" s="879"/>
      <c r="DA121" s="879"/>
      <c r="DB121" s="879"/>
      <c r="DC121" s="879"/>
      <c r="DD121" s="879"/>
      <c r="DE121" s="879"/>
      <c r="DF121" s="880"/>
      <c r="DG121" s="856" t="s">
        <v>432</v>
      </c>
      <c r="DH121" s="857"/>
      <c r="DI121" s="857"/>
      <c r="DJ121" s="857"/>
      <c r="DK121" s="857"/>
      <c r="DL121" s="857" t="s">
        <v>406</v>
      </c>
      <c r="DM121" s="857"/>
      <c r="DN121" s="857"/>
      <c r="DO121" s="857"/>
      <c r="DP121" s="857"/>
      <c r="DQ121" s="857" t="s">
        <v>406</v>
      </c>
      <c r="DR121" s="857"/>
      <c r="DS121" s="857"/>
      <c r="DT121" s="857"/>
      <c r="DU121" s="857"/>
      <c r="DV121" s="834" t="s">
        <v>432</v>
      </c>
      <c r="DW121" s="834"/>
      <c r="DX121" s="834"/>
      <c r="DY121" s="834"/>
      <c r="DZ121" s="835"/>
    </row>
    <row r="122" spans="1:130" s="246" customFormat="1" ht="26.25" customHeight="1" x14ac:dyDescent="0.15">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432</v>
      </c>
      <c r="AB122" s="820"/>
      <c r="AC122" s="820"/>
      <c r="AD122" s="820"/>
      <c r="AE122" s="821"/>
      <c r="AF122" s="822" t="s">
        <v>432</v>
      </c>
      <c r="AG122" s="820"/>
      <c r="AH122" s="820"/>
      <c r="AI122" s="820"/>
      <c r="AJ122" s="821"/>
      <c r="AK122" s="822" t="s">
        <v>406</v>
      </c>
      <c r="AL122" s="820"/>
      <c r="AM122" s="820"/>
      <c r="AN122" s="820"/>
      <c r="AO122" s="821"/>
      <c r="AP122" s="867" t="s">
        <v>432</v>
      </c>
      <c r="AQ122" s="868"/>
      <c r="AR122" s="868"/>
      <c r="AS122" s="868"/>
      <c r="AT122" s="869"/>
      <c r="AU122" s="929"/>
      <c r="AV122" s="930"/>
      <c r="AW122" s="930"/>
      <c r="AX122" s="930"/>
      <c r="AY122" s="931"/>
      <c r="AZ122" s="922" t="s">
        <v>470</v>
      </c>
      <c r="BA122" s="923"/>
      <c r="BB122" s="923"/>
      <c r="BC122" s="923"/>
      <c r="BD122" s="923"/>
      <c r="BE122" s="923"/>
      <c r="BF122" s="923"/>
      <c r="BG122" s="923"/>
      <c r="BH122" s="923"/>
      <c r="BI122" s="923"/>
      <c r="BJ122" s="923"/>
      <c r="BK122" s="923"/>
      <c r="BL122" s="923"/>
      <c r="BM122" s="923"/>
      <c r="BN122" s="923"/>
      <c r="BO122" s="923"/>
      <c r="BP122" s="924"/>
      <c r="BQ122" s="925">
        <v>5395493</v>
      </c>
      <c r="BR122" s="888"/>
      <c r="BS122" s="888"/>
      <c r="BT122" s="888"/>
      <c r="BU122" s="888"/>
      <c r="BV122" s="888">
        <v>5251721</v>
      </c>
      <c r="BW122" s="888"/>
      <c r="BX122" s="888"/>
      <c r="BY122" s="888"/>
      <c r="BZ122" s="888"/>
      <c r="CA122" s="888">
        <v>5143410</v>
      </c>
      <c r="CB122" s="888"/>
      <c r="CC122" s="888"/>
      <c r="CD122" s="888"/>
      <c r="CE122" s="888"/>
      <c r="CF122" s="889">
        <v>150.5</v>
      </c>
      <c r="CG122" s="890"/>
      <c r="CH122" s="890"/>
      <c r="CI122" s="890"/>
      <c r="CJ122" s="890"/>
      <c r="CK122" s="912"/>
      <c r="CL122" s="898"/>
      <c r="CM122" s="898"/>
      <c r="CN122" s="898"/>
      <c r="CO122" s="899"/>
      <c r="CP122" s="878" t="s">
        <v>398</v>
      </c>
      <c r="CQ122" s="879"/>
      <c r="CR122" s="879"/>
      <c r="CS122" s="879"/>
      <c r="CT122" s="879"/>
      <c r="CU122" s="879"/>
      <c r="CV122" s="879"/>
      <c r="CW122" s="879"/>
      <c r="CX122" s="879"/>
      <c r="CY122" s="879"/>
      <c r="CZ122" s="879"/>
      <c r="DA122" s="879"/>
      <c r="DB122" s="879"/>
      <c r="DC122" s="879"/>
      <c r="DD122" s="879"/>
      <c r="DE122" s="879"/>
      <c r="DF122" s="880"/>
      <c r="DG122" s="856" t="s">
        <v>401</v>
      </c>
      <c r="DH122" s="857"/>
      <c r="DI122" s="857"/>
      <c r="DJ122" s="857"/>
      <c r="DK122" s="857"/>
      <c r="DL122" s="857" t="s">
        <v>406</v>
      </c>
      <c r="DM122" s="857"/>
      <c r="DN122" s="857"/>
      <c r="DO122" s="857"/>
      <c r="DP122" s="857"/>
      <c r="DQ122" s="857" t="s">
        <v>401</v>
      </c>
      <c r="DR122" s="857"/>
      <c r="DS122" s="857"/>
      <c r="DT122" s="857"/>
      <c r="DU122" s="857"/>
      <c r="DV122" s="834" t="s">
        <v>401</v>
      </c>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406</v>
      </c>
      <c r="AB123" s="820"/>
      <c r="AC123" s="820"/>
      <c r="AD123" s="820"/>
      <c r="AE123" s="821"/>
      <c r="AF123" s="822" t="s">
        <v>401</v>
      </c>
      <c r="AG123" s="820"/>
      <c r="AH123" s="820"/>
      <c r="AI123" s="820"/>
      <c r="AJ123" s="821"/>
      <c r="AK123" s="822" t="s">
        <v>406</v>
      </c>
      <c r="AL123" s="820"/>
      <c r="AM123" s="820"/>
      <c r="AN123" s="820"/>
      <c r="AO123" s="821"/>
      <c r="AP123" s="867" t="s">
        <v>401</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471</v>
      </c>
      <c r="BP123" s="921"/>
      <c r="BQ123" s="875">
        <v>12767620</v>
      </c>
      <c r="BR123" s="876"/>
      <c r="BS123" s="876"/>
      <c r="BT123" s="876"/>
      <c r="BU123" s="876"/>
      <c r="BV123" s="876">
        <v>12736113</v>
      </c>
      <c r="BW123" s="876"/>
      <c r="BX123" s="876"/>
      <c r="BY123" s="876"/>
      <c r="BZ123" s="876"/>
      <c r="CA123" s="876">
        <v>12416433</v>
      </c>
      <c r="CB123" s="876"/>
      <c r="CC123" s="876"/>
      <c r="CD123" s="876"/>
      <c r="CE123" s="876"/>
      <c r="CF123" s="786"/>
      <c r="CG123" s="787"/>
      <c r="CH123" s="787"/>
      <c r="CI123" s="787"/>
      <c r="CJ123" s="877"/>
      <c r="CK123" s="912"/>
      <c r="CL123" s="898"/>
      <c r="CM123" s="898"/>
      <c r="CN123" s="898"/>
      <c r="CO123" s="899"/>
      <c r="CP123" s="878" t="s">
        <v>472</v>
      </c>
      <c r="CQ123" s="879"/>
      <c r="CR123" s="879"/>
      <c r="CS123" s="879"/>
      <c r="CT123" s="879"/>
      <c r="CU123" s="879"/>
      <c r="CV123" s="879"/>
      <c r="CW123" s="879"/>
      <c r="CX123" s="879"/>
      <c r="CY123" s="879"/>
      <c r="CZ123" s="879"/>
      <c r="DA123" s="879"/>
      <c r="DB123" s="879"/>
      <c r="DC123" s="879"/>
      <c r="DD123" s="879"/>
      <c r="DE123" s="879"/>
      <c r="DF123" s="880"/>
      <c r="DG123" s="819" t="s">
        <v>406</v>
      </c>
      <c r="DH123" s="820"/>
      <c r="DI123" s="820"/>
      <c r="DJ123" s="820"/>
      <c r="DK123" s="821"/>
      <c r="DL123" s="822" t="s">
        <v>432</v>
      </c>
      <c r="DM123" s="820"/>
      <c r="DN123" s="820"/>
      <c r="DO123" s="820"/>
      <c r="DP123" s="821"/>
      <c r="DQ123" s="822" t="s">
        <v>432</v>
      </c>
      <c r="DR123" s="820"/>
      <c r="DS123" s="820"/>
      <c r="DT123" s="820"/>
      <c r="DU123" s="821"/>
      <c r="DV123" s="867" t="s">
        <v>406</v>
      </c>
      <c r="DW123" s="868"/>
      <c r="DX123" s="868"/>
      <c r="DY123" s="868"/>
      <c r="DZ123" s="869"/>
    </row>
    <row r="124" spans="1:130" s="246"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432</v>
      </c>
      <c r="AB124" s="820"/>
      <c r="AC124" s="820"/>
      <c r="AD124" s="820"/>
      <c r="AE124" s="821"/>
      <c r="AF124" s="822" t="s">
        <v>432</v>
      </c>
      <c r="AG124" s="820"/>
      <c r="AH124" s="820"/>
      <c r="AI124" s="820"/>
      <c r="AJ124" s="821"/>
      <c r="AK124" s="822" t="s">
        <v>406</v>
      </c>
      <c r="AL124" s="820"/>
      <c r="AM124" s="820"/>
      <c r="AN124" s="820"/>
      <c r="AO124" s="821"/>
      <c r="AP124" s="867" t="s">
        <v>406</v>
      </c>
      <c r="AQ124" s="868"/>
      <c r="AR124" s="868"/>
      <c r="AS124" s="868"/>
      <c r="AT124" s="869"/>
      <c r="AU124" s="870" t="s">
        <v>473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406</v>
      </c>
      <c r="BR124" s="874"/>
      <c r="BS124" s="874"/>
      <c r="BT124" s="874"/>
      <c r="BU124" s="874"/>
      <c r="BV124" s="874" t="s">
        <v>432</v>
      </c>
      <c r="BW124" s="874"/>
      <c r="BX124" s="874"/>
      <c r="BY124" s="874"/>
      <c r="BZ124" s="874"/>
      <c r="CA124" s="874" t="s">
        <v>406</v>
      </c>
      <c r="CB124" s="874"/>
      <c r="CC124" s="874"/>
      <c r="CD124" s="874"/>
      <c r="CE124" s="874"/>
      <c r="CF124" s="764"/>
      <c r="CG124" s="765"/>
      <c r="CH124" s="765"/>
      <c r="CI124" s="765"/>
      <c r="CJ124" s="905"/>
      <c r="CK124" s="913"/>
      <c r="CL124" s="913"/>
      <c r="CM124" s="913"/>
      <c r="CN124" s="913"/>
      <c r="CO124" s="914"/>
      <c r="CP124" s="878" t="s">
        <v>474</v>
      </c>
      <c r="CQ124" s="879"/>
      <c r="CR124" s="879"/>
      <c r="CS124" s="879"/>
      <c r="CT124" s="879"/>
      <c r="CU124" s="879"/>
      <c r="CV124" s="879"/>
      <c r="CW124" s="879"/>
      <c r="CX124" s="879"/>
      <c r="CY124" s="879"/>
      <c r="CZ124" s="879"/>
      <c r="DA124" s="879"/>
      <c r="DB124" s="879"/>
      <c r="DC124" s="879"/>
      <c r="DD124" s="879"/>
      <c r="DE124" s="879"/>
      <c r="DF124" s="880"/>
      <c r="DG124" s="802" t="s">
        <v>475</v>
      </c>
      <c r="DH124" s="803"/>
      <c r="DI124" s="803"/>
      <c r="DJ124" s="803"/>
      <c r="DK124" s="804"/>
      <c r="DL124" s="805" t="s">
        <v>476</v>
      </c>
      <c r="DM124" s="803"/>
      <c r="DN124" s="803"/>
      <c r="DO124" s="803"/>
      <c r="DP124" s="804"/>
      <c r="DQ124" s="805" t="s">
        <v>475</v>
      </c>
      <c r="DR124" s="803"/>
      <c r="DS124" s="803"/>
      <c r="DT124" s="803"/>
      <c r="DU124" s="804"/>
      <c r="DV124" s="891" t="s">
        <v>477</v>
      </c>
      <c r="DW124" s="892"/>
      <c r="DX124" s="892"/>
      <c r="DY124" s="892"/>
      <c r="DZ124" s="893"/>
    </row>
    <row r="125" spans="1:130" s="246" customFormat="1" ht="26.25" customHeight="1" x14ac:dyDescent="0.15">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477</v>
      </c>
      <c r="AB125" s="820"/>
      <c r="AC125" s="820"/>
      <c r="AD125" s="820"/>
      <c r="AE125" s="821"/>
      <c r="AF125" s="822" t="s">
        <v>478</v>
      </c>
      <c r="AG125" s="820"/>
      <c r="AH125" s="820"/>
      <c r="AI125" s="820"/>
      <c r="AJ125" s="821"/>
      <c r="AK125" s="822" t="s">
        <v>478</v>
      </c>
      <c r="AL125" s="820"/>
      <c r="AM125" s="820"/>
      <c r="AN125" s="820"/>
      <c r="AO125" s="821"/>
      <c r="AP125" s="867" t="s">
        <v>475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481</v>
      </c>
      <c r="DH125" s="885"/>
      <c r="DI125" s="885"/>
      <c r="DJ125" s="885"/>
      <c r="DK125" s="885"/>
      <c r="DL125" s="885" t="s">
        <v>481</v>
      </c>
      <c r="DM125" s="885"/>
      <c r="DN125" s="885"/>
      <c r="DO125" s="885"/>
      <c r="DP125" s="885"/>
      <c r="DQ125" s="885" t="s">
        <v>406</v>
      </c>
      <c r="DR125" s="885"/>
      <c r="DS125" s="885"/>
      <c r="DT125" s="885"/>
      <c r="DU125" s="885"/>
      <c r="DV125" s="886" t="s">
        <v>482</v>
      </c>
      <c r="DW125" s="886"/>
      <c r="DX125" s="886"/>
      <c r="DY125" s="886"/>
      <c r="DZ125" s="887"/>
    </row>
    <row r="126" spans="1:130" s="246" customFormat="1" ht="26.25" customHeight="1" thickBot="1" x14ac:dyDescent="0.2">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475</v>
      </c>
      <c r="AB126" s="820"/>
      <c r="AC126" s="820"/>
      <c r="AD126" s="820"/>
      <c r="AE126" s="821"/>
      <c r="AF126" s="822" t="s">
        <v>483</v>
      </c>
      <c r="AG126" s="820"/>
      <c r="AH126" s="820"/>
      <c r="AI126" s="820"/>
      <c r="AJ126" s="821"/>
      <c r="AK126" s="822" t="s">
        <v>477</v>
      </c>
      <c r="AL126" s="820"/>
      <c r="AM126" s="820"/>
      <c r="AN126" s="820"/>
      <c r="AO126" s="821"/>
      <c r="AP126" s="867" t="s">
        <v>484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485</v>
      </c>
      <c r="CQ126" s="790"/>
      <c r="CR126" s="790"/>
      <c r="CS126" s="790"/>
      <c r="CT126" s="790"/>
      <c r="CU126" s="790"/>
      <c r="CV126" s="790"/>
      <c r="CW126" s="790"/>
      <c r="CX126" s="790"/>
      <c r="CY126" s="790"/>
      <c r="CZ126" s="790"/>
      <c r="DA126" s="790"/>
      <c r="DB126" s="790"/>
      <c r="DC126" s="790"/>
      <c r="DD126" s="790"/>
      <c r="DE126" s="790"/>
      <c r="DF126" s="791"/>
      <c r="DG126" s="856" t="s">
        <v>486</v>
      </c>
      <c r="DH126" s="857"/>
      <c r="DI126" s="857"/>
      <c r="DJ126" s="857"/>
      <c r="DK126" s="857"/>
      <c r="DL126" s="857" t="s">
        <v>477</v>
      </c>
      <c r="DM126" s="857"/>
      <c r="DN126" s="857"/>
      <c r="DO126" s="857"/>
      <c r="DP126" s="857"/>
      <c r="DQ126" s="857" t="s">
        <v>477</v>
      </c>
      <c r="DR126" s="857"/>
      <c r="DS126" s="857"/>
      <c r="DT126" s="857"/>
      <c r="DU126" s="857"/>
      <c r="DV126" s="834" t="s">
        <v>482</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450</v>
      </c>
      <c r="AB127" s="820"/>
      <c r="AC127" s="820"/>
      <c r="AD127" s="820"/>
      <c r="AE127" s="821"/>
      <c r="AF127" s="822" t="s">
        <v>478</v>
      </c>
      <c r="AG127" s="820"/>
      <c r="AH127" s="820"/>
      <c r="AI127" s="820"/>
      <c r="AJ127" s="821"/>
      <c r="AK127" s="822" t="s">
        <v>475</v>
      </c>
      <c r="AL127" s="820"/>
      <c r="AM127" s="820"/>
      <c r="AN127" s="820"/>
      <c r="AO127" s="821"/>
      <c r="AP127" s="867" t="s">
        <v>484</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477</v>
      </c>
      <c r="DH127" s="857"/>
      <c r="DI127" s="857"/>
      <c r="DJ127" s="857"/>
      <c r="DK127" s="857"/>
      <c r="DL127" s="857" t="s">
        <v>476</v>
      </c>
      <c r="DM127" s="857"/>
      <c r="DN127" s="857"/>
      <c r="DO127" s="857"/>
      <c r="DP127" s="857"/>
      <c r="DQ127" s="857" t="s">
        <v>483</v>
      </c>
      <c r="DR127" s="857"/>
      <c r="DS127" s="857"/>
      <c r="DT127" s="857"/>
      <c r="DU127" s="857"/>
      <c r="DV127" s="834" t="s">
        <v>450</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21892</v>
      </c>
      <c r="AB128" s="841"/>
      <c r="AC128" s="841"/>
      <c r="AD128" s="841"/>
      <c r="AE128" s="842"/>
      <c r="AF128" s="843">
        <v>23392</v>
      </c>
      <c r="AG128" s="841"/>
      <c r="AH128" s="841"/>
      <c r="AI128" s="841"/>
      <c r="AJ128" s="842"/>
      <c r="AK128" s="843">
        <v>21637</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496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t="s">
        <v>484</v>
      </c>
      <c r="DH128" s="831"/>
      <c r="DI128" s="831"/>
      <c r="DJ128" s="831"/>
      <c r="DK128" s="831"/>
      <c r="DL128" s="831" t="s">
        <v>477</v>
      </c>
      <c r="DM128" s="831"/>
      <c r="DN128" s="831"/>
      <c r="DO128" s="831"/>
      <c r="DP128" s="831"/>
      <c r="DQ128" s="831" t="s">
        <v>484</v>
      </c>
      <c r="DR128" s="831"/>
      <c r="DS128" s="831"/>
      <c r="DT128" s="831"/>
      <c r="DU128" s="831"/>
      <c r="DV128" s="832" t="s">
        <v>484</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4129519</v>
      </c>
      <c r="AB129" s="820"/>
      <c r="AC129" s="820"/>
      <c r="AD129" s="820"/>
      <c r="AE129" s="821"/>
      <c r="AF129" s="822">
        <v>4013949</v>
      </c>
      <c r="AG129" s="820"/>
      <c r="AH129" s="820"/>
      <c r="AI129" s="820"/>
      <c r="AJ129" s="821"/>
      <c r="AK129" s="822">
        <v>3980353</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486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578866</v>
      </c>
      <c r="AB130" s="820"/>
      <c r="AC130" s="820"/>
      <c r="AD130" s="820"/>
      <c r="AE130" s="821"/>
      <c r="AF130" s="822">
        <v>531632</v>
      </c>
      <c r="AG130" s="820"/>
      <c r="AH130" s="820"/>
      <c r="AI130" s="820"/>
      <c r="AJ130" s="821"/>
      <c r="AK130" s="822">
        <v>562626</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5.4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3550653</v>
      </c>
      <c r="AB131" s="803"/>
      <c r="AC131" s="803"/>
      <c r="AD131" s="803"/>
      <c r="AE131" s="804"/>
      <c r="AF131" s="805">
        <v>3482317</v>
      </c>
      <c r="AG131" s="803"/>
      <c r="AH131" s="803"/>
      <c r="AI131" s="803"/>
      <c r="AJ131" s="804"/>
      <c r="AK131" s="805">
        <v>3417727</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t="s">
        <v>406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506</v>
      </c>
      <c r="W132" s="780"/>
      <c r="X132" s="780"/>
      <c r="Y132" s="780"/>
      <c r="Z132" s="781"/>
      <c r="AA132" s="782">
        <v>4.7897668400000004</v>
      </c>
      <c r="AB132" s="783"/>
      <c r="AC132" s="783"/>
      <c r="AD132" s="783"/>
      <c r="AE132" s="784"/>
      <c r="AF132" s="785">
        <v>5.1416054310000003</v>
      </c>
      <c r="AG132" s="783"/>
      <c r="AH132" s="783"/>
      <c r="AI132" s="783"/>
      <c r="AJ132" s="784"/>
      <c r="AK132" s="785">
        <v>6.3667753449999998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507</v>
      </c>
      <c r="W133" s="759"/>
      <c r="X133" s="759"/>
      <c r="Y133" s="759"/>
      <c r="Z133" s="760"/>
      <c r="AA133" s="761">
        <v>4.4000000000000004</v>
      </c>
      <c r="AB133" s="762"/>
      <c r="AC133" s="762"/>
      <c r="AD133" s="762"/>
      <c r="AE133" s="763"/>
      <c r="AF133" s="761">
        <v>4.7</v>
      </c>
      <c r="AG133" s="762"/>
      <c r="AH133" s="762"/>
      <c r="AI133" s="762"/>
      <c r="AJ133" s="763"/>
      <c r="AK133" s="761">
        <v>5.4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ZMhYJPS3WE1D/uyOydBxeD/JdU/1i7msZ+QXKa21DRtbZNnXRqakFe9nUmJpxtjuU/VR06Roo3Ml785hI7I7Q==" saltValue="T+rNsyQYSNLMytZBE0FD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C7" zoomScale="70" zoomScaleNormal="85" zoomScaleSheetLayoutView="70" workbookViewId="0">
      <selection activeCell="DF50" sqref="DF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OemI+10t0xWW6on0ONSVh5my5q0xjouZbCMTC7hYV9HtXnZUrlokdLHo8L8EUbxutYOpXhn656v/llboWMPWg==" saltValue="WbAPNq8/blYy9bicbury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31" zoomScale="70" zoomScaleNormal="70" zoomScaleSheetLayoutView="55" workbookViewId="0">
      <selection activeCell="DF50" sqref="DF5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lHjMiCq6R3Or5Qz9uLChNYbzwhTgtwdeeEX8+VS+A0VuUDf6H5NEyS4LroYH+q0Q2V0kNCfZqtgH9PUS1XoTw==" saltValue="eBn3MHmQDADLHnoTgy7NK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DF50" sqref="DF5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516</v>
      </c>
      <c r="AL9" s="1189"/>
      <c r="AM9" s="1189"/>
      <c r="AN9" s="1190"/>
      <c r="AO9" s="312">
        <v>1131695</v>
      </c>
      <c r="AP9" s="312">
        <v>118751</v>
      </c>
      <c r="AQ9" s="313">
        <v>137457</v>
      </c>
      <c r="AR9" s="314">
        <v>-13.6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517</v>
      </c>
      <c r="AL10" s="1189"/>
      <c r="AM10" s="1189"/>
      <c r="AN10" s="1190"/>
      <c r="AO10" s="315">
        <v>197543</v>
      </c>
      <c r="AP10" s="315">
        <v>20729</v>
      </c>
      <c r="AQ10" s="316">
        <v>16552</v>
      </c>
      <c r="AR10" s="317">
        <v>25.2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518</v>
      </c>
      <c r="AL11" s="1189"/>
      <c r="AM11" s="1189"/>
      <c r="AN11" s="1190"/>
      <c r="AO11" s="315">
        <v>158005</v>
      </c>
      <c r="AP11" s="315">
        <v>16580</v>
      </c>
      <c r="AQ11" s="316">
        <v>23820</v>
      </c>
      <c r="AR11" s="317">
        <v>-30.4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519</v>
      </c>
      <c r="AL12" s="1189"/>
      <c r="AM12" s="1189"/>
      <c r="AN12" s="1190"/>
      <c r="AO12" s="315" t="s">
        <v>520</v>
      </c>
      <c r="AP12" s="315" t="s">
        <v>520</v>
      </c>
      <c r="AQ12" s="316">
        <v>3889</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522</v>
      </c>
      <c r="AL14" s="1189"/>
      <c r="AM14" s="1189"/>
      <c r="AN14" s="1190"/>
      <c r="AO14" s="315">
        <v>71177</v>
      </c>
      <c r="AP14" s="315">
        <v>7469</v>
      </c>
      <c r="AQ14" s="316">
        <v>6581</v>
      </c>
      <c r="AR14" s="317">
        <v>13.5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523</v>
      </c>
      <c r="AL15" s="1189"/>
      <c r="AM15" s="1189"/>
      <c r="AN15" s="1190"/>
      <c r="AO15" s="315">
        <v>26472</v>
      </c>
      <c r="AP15" s="315">
        <v>2778</v>
      </c>
      <c r="AQ15" s="316">
        <v>3467</v>
      </c>
      <c r="AR15" s="317">
        <v>-19.899999999999999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524</v>
      </c>
      <c r="AL16" s="1192"/>
      <c r="AM16" s="1192"/>
      <c r="AN16" s="1193"/>
      <c r="AO16" s="315">
        <v>-111757</v>
      </c>
      <c r="AP16" s="315">
        <v>-11727</v>
      </c>
      <c r="AQ16" s="316">
        <v>-13853</v>
      </c>
      <c r="AR16" s="317">
        <v>-15.3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1473135</v>
      </c>
      <c r="AP17" s="315">
        <v>154579</v>
      </c>
      <c r="AQ17" s="316">
        <v>177914</v>
      </c>
      <c r="AR17" s="317">
        <v>-13.1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529</v>
      </c>
      <c r="AL21" s="1186"/>
      <c r="AM21" s="1186"/>
      <c r="AN21" s="1187"/>
      <c r="AO21" s="327">
        <v>14.48</v>
      </c>
      <c r="AP21" s="328">
        <v>15.77</v>
      </c>
      <c r="AQ21" s="329">
        <v>-1.29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530</v>
      </c>
      <c r="AL22" s="1186"/>
      <c r="AM22" s="1186"/>
      <c r="AN22" s="1187"/>
      <c r="AO22" s="332">
        <v>99.5</v>
      </c>
      <c r="AP22" s="333">
        <v>96</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534</v>
      </c>
      <c r="AL32" s="1177"/>
      <c r="AM32" s="1177"/>
      <c r="AN32" s="1178"/>
      <c r="AO32" s="342">
        <v>771856</v>
      </c>
      <c r="AP32" s="342">
        <v>80992</v>
      </c>
      <c r="AQ32" s="343">
        <v>107318</v>
      </c>
      <c r="AR32" s="344">
        <v>-24.5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535</v>
      </c>
      <c r="AL33" s="1177"/>
      <c r="AM33" s="1177"/>
      <c r="AN33" s="1178"/>
      <c r="AO33" s="342" t="s">
        <v>520</v>
      </c>
      <c r="AP33" s="342" t="s">
        <v>520</v>
      </c>
      <c r="AQ33" s="343">
        <v>192</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536</v>
      </c>
      <c r="AL34" s="1177"/>
      <c r="AM34" s="1177"/>
      <c r="AN34" s="1178"/>
      <c r="AO34" s="342" t="s">
        <v>520</v>
      </c>
      <c r="AP34" s="342" t="s">
        <v>520</v>
      </c>
      <c r="AQ34" s="343">
        <v>281</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537</v>
      </c>
      <c r="AL35" s="1177"/>
      <c r="AM35" s="1177"/>
      <c r="AN35" s="1178"/>
      <c r="AO35" s="342">
        <v>1631</v>
      </c>
      <c r="AP35" s="342">
        <v>171</v>
      </c>
      <c r="AQ35" s="343">
        <v>22732</v>
      </c>
      <c r="AR35" s="344">
        <v>-99.2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538</v>
      </c>
      <c r="AL36" s="1177"/>
      <c r="AM36" s="1177"/>
      <c r="AN36" s="1178"/>
      <c r="AO36" s="342">
        <v>28375</v>
      </c>
      <c r="AP36" s="342">
        <v>2977</v>
      </c>
      <c r="AQ36" s="343">
        <v>3735</v>
      </c>
      <c r="AR36" s="344">
        <v>-20.3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539</v>
      </c>
      <c r="AL37" s="1177"/>
      <c r="AM37" s="1177"/>
      <c r="AN37" s="1178"/>
      <c r="AO37" s="342" t="s">
        <v>520</v>
      </c>
      <c r="AP37" s="342" t="s">
        <v>520</v>
      </c>
      <c r="AQ37" s="343">
        <v>1596</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540</v>
      </c>
      <c r="AL38" s="1180"/>
      <c r="AM38" s="1180"/>
      <c r="AN38" s="1181"/>
      <c r="AO38" s="345" t="s">
        <v>520</v>
      </c>
      <c r="AP38" s="345" t="s">
        <v>520</v>
      </c>
      <c r="AQ38" s="346">
        <v>19</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541</v>
      </c>
      <c r="AL39" s="1180"/>
      <c r="AM39" s="1180"/>
      <c r="AN39" s="1181"/>
      <c r="AO39" s="342">
        <v>-21637</v>
      </c>
      <c r="AP39" s="342">
        <v>-2270</v>
      </c>
      <c r="AQ39" s="343">
        <v>-5126</v>
      </c>
      <c r="AR39" s="344">
        <v>-55.7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542</v>
      </c>
      <c r="AL40" s="1177"/>
      <c r="AM40" s="1177"/>
      <c r="AN40" s="1178"/>
      <c r="AO40" s="342">
        <v>-562626</v>
      </c>
      <c r="AP40" s="342">
        <v>-59037</v>
      </c>
      <c r="AQ40" s="343">
        <v>-92432</v>
      </c>
      <c r="AR40" s="344">
        <v>-36.1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217599</v>
      </c>
      <c r="AP41" s="342">
        <v>22833</v>
      </c>
      <c r="AQ41" s="343">
        <v>38314</v>
      </c>
      <c r="AR41" s="344">
        <v>-40.4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511</v>
      </c>
      <c r="AN49" s="1171" t="s">
        <v>546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1531240</v>
      </c>
      <c r="AN51" s="364">
        <v>148968</v>
      </c>
      <c r="AO51" s="365">
        <v>47</v>
      </c>
      <c r="AP51" s="366">
        <v>132212</v>
      </c>
      <c r="AQ51" s="367">
        <v>-3.2</v>
      </c>
      <c r="AR51" s="368">
        <v>50.2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1043274</v>
      </c>
      <c r="AN52" s="372">
        <v>101496</v>
      </c>
      <c r="AO52" s="373">
        <v>100.1</v>
      </c>
      <c r="AP52" s="374">
        <v>67114</v>
      </c>
      <c r="AQ52" s="375">
        <v>12.5</v>
      </c>
      <c r="AR52" s="376">
        <v>87.6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1898906</v>
      </c>
      <c r="AN53" s="364">
        <v>188029</v>
      </c>
      <c r="AO53" s="365">
        <v>26.2</v>
      </c>
      <c r="AP53" s="366">
        <v>162193</v>
      </c>
      <c r="AQ53" s="367">
        <v>22.7</v>
      </c>
      <c r="AR53" s="368">
        <v>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1591558</v>
      </c>
      <c r="AN54" s="372">
        <v>157596</v>
      </c>
      <c r="AO54" s="373">
        <v>55.3</v>
      </c>
      <c r="AP54" s="374">
        <v>79985</v>
      </c>
      <c r="AQ54" s="375">
        <v>19.2</v>
      </c>
      <c r="AR54" s="376">
        <v>36.1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1356799</v>
      </c>
      <c r="AN55" s="364">
        <v>136954</v>
      </c>
      <c r="AO55" s="365">
        <v>-27.2</v>
      </c>
      <c r="AP55" s="366">
        <v>168868</v>
      </c>
      <c r="AQ55" s="367">
        <v>4.0999999999999996</v>
      </c>
      <c r="AR55" s="368">
        <v>-31.3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757680</v>
      </c>
      <c r="AN56" s="372">
        <v>76479</v>
      </c>
      <c r="AO56" s="373">
        <v>-51.5</v>
      </c>
      <c r="AP56" s="374">
        <v>79360</v>
      </c>
      <c r="AQ56" s="375">
        <v>-0.8</v>
      </c>
      <c r="AR56" s="376">
        <v>-50.7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1185128</v>
      </c>
      <c r="AN57" s="364">
        <v>121952</v>
      </c>
      <c r="AO57" s="365">
        <v>-11</v>
      </c>
      <c r="AP57" s="366">
        <v>202870</v>
      </c>
      <c r="AQ57" s="367">
        <v>20.100000000000001</v>
      </c>
      <c r="AR57" s="368">
        <v>-31.1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693647</v>
      </c>
      <c r="AN58" s="372">
        <v>71378</v>
      </c>
      <c r="AO58" s="373">
        <v>-6.7</v>
      </c>
      <c r="AP58" s="374">
        <v>79735</v>
      </c>
      <c r="AQ58" s="375">
        <v>0.5</v>
      </c>
      <c r="AR58" s="376">
        <v>-7.2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1232607</v>
      </c>
      <c r="AN59" s="364">
        <v>129340</v>
      </c>
      <c r="AO59" s="365">
        <v>6.1</v>
      </c>
      <c r="AP59" s="366">
        <v>167497</v>
      </c>
      <c r="AQ59" s="367">
        <v>-17.399999999999999</v>
      </c>
      <c r="AR59" s="368">
        <v>23.5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892843</v>
      </c>
      <c r="AN60" s="372">
        <v>93688</v>
      </c>
      <c r="AO60" s="373">
        <v>31.3</v>
      </c>
      <c r="AP60" s="374">
        <v>82571</v>
      </c>
      <c r="AQ60" s="375">
        <v>3.6</v>
      </c>
      <c r="AR60" s="376">
        <v>27.7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1440936</v>
      </c>
      <c r="AN61" s="379">
        <v>145049</v>
      </c>
      <c r="AO61" s="380">
        <v>8.1999999999999993</v>
      </c>
      <c r="AP61" s="381">
        <v>166728</v>
      </c>
      <c r="AQ61" s="382">
        <v>5.3</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995800</v>
      </c>
      <c r="AN62" s="372">
        <v>100127</v>
      </c>
      <c r="AO62" s="373">
        <v>25.7</v>
      </c>
      <c r="AP62" s="374">
        <v>77753</v>
      </c>
      <c r="AQ62" s="375">
        <v>7</v>
      </c>
      <c r="AR62" s="376">
        <v>18.7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YglpzF1Vax+eK0auGTdgkPg5d4DaoXcOW1CajWfd2jjTDNDSsz3KufbITI5jXLSs4D2N77rMuJ8ICTJt2fbOg==" saltValue="Zr7i9QPK3wK8At1W+89T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2" zoomScale="70" zoomScaleNormal="70" zoomScaleSheetLayoutView="55" workbookViewId="0">
      <selection activeCell="DF50" sqref="DF5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N/HYth02uTQv3P2+URf5zVViHHcfXtxhIb1b0zrQkph9VDX3GjV1fgu3gPE8fDegZitd5JQJUfAwIAl3bPGqg==" saltValue="WuHMTZN3Jp18GiQhRNTy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C81" zoomScale="70" zoomScaleNormal="70" zoomScaleSheetLayoutView="55" workbookViewId="0">
      <selection activeCell="DF50" sqref="DF5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cWGu70pXkdMTE4VlVd1xewIsm8W7oDIkjTkXhwodCaQho2Q9RfwtFGCZMcRgLdqtr3ye2jmQaidh7nN4SLt8Q==" saltValue="Y8P6kEQ31AG3RI0eNN7Q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4" zoomScale="70" zoomScaleNormal="70" zoomScaleSheetLayoutView="100" workbookViewId="0">
      <selection activeCell="DF50" sqref="DF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30.08</v>
      </c>
      <c r="G47" s="12">
        <v>30.95</v>
      </c>
      <c r="H47" s="12">
        <v>35.76</v>
      </c>
      <c r="I47" s="12">
        <v>32.950000000000003</v>
      </c>
      <c r="J47" s="13">
        <v>30.12</v>
      </c>
    </row>
    <row r="48" spans="2:10" ht="57.75" customHeight="1" x14ac:dyDescent="0.15">
      <c r="B48" s="14"/>
      <c r="C48" s="1196" t="s">
        <v>4</v>
      </c>
      <c r="D48" s="1196"/>
      <c r="E48" s="1197"/>
      <c r="F48" s="15">
        <v>8.58</v>
      </c>
      <c r="G48" s="16">
        <v>9.1199999999999992</v>
      </c>
      <c r="H48" s="16">
        <v>9.36</v>
      </c>
      <c r="I48" s="16">
        <v>10.27</v>
      </c>
      <c r="J48" s="17">
        <v>9.1199999999999992</v>
      </c>
    </row>
    <row r="49" spans="2:10" ht="57.75" customHeight="1" thickBot="1" x14ac:dyDescent="0.2">
      <c r="B49" s="18"/>
      <c r="C49" s="1198" t="s">
        <v>5</v>
      </c>
      <c r="D49" s="1198"/>
      <c r="E49" s="1199"/>
      <c r="F49" s="19" t="s">
        <v>567</v>
      </c>
      <c r="G49" s="20" t="s">
        <v>568</v>
      </c>
      <c r="H49" s="20">
        <v>0.19</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f2stSWhIew2FqFd1VcJBAMlD5SdWCd1ndmeFcbB7sTHG2kmnEPgvaMkYsPmkMY5OXaqgJgutxOOAE05TyXVKw==" saltValue="2p9bURNDFCLayX1yUh5G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1" zoomScale="70" zoomScaleNormal="70" zoomScaleSheetLayoutView="100" workbookViewId="0">
      <selection activeCell="DF50" sqref="DF5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571</v>
      </c>
      <c r="D34" s="1206"/>
      <c r="E34" s="1207"/>
      <c r="F34" s="32">
        <v>8.52</v>
      </c>
      <c r="G34" s="33">
        <v>9.02</v>
      </c>
      <c r="H34" s="33">
        <v>9.31</v>
      </c>
      <c r="I34" s="33">
        <v>10.210000000000001</v>
      </c>
      <c r="J34" s="34">
        <v>9.07</v>
      </c>
      <c r="K34" s="22"/>
      <c r="L34" s="22"/>
      <c r="M34" s="22"/>
      <c r="N34" s="22"/>
      <c r="O34" s="22"/>
      <c r="P34" s="22"/>
    </row>
    <row r="35" spans="1:16" ht="39" customHeight="1" x14ac:dyDescent="0.15">
      <c r="A35" s="22"/>
      <c r="B35" s="35"/>
      <c r="C35" s="1200" t="s">
        <v>572</v>
      </c>
      <c r="D35" s="1201"/>
      <c r="E35" s="1202"/>
      <c r="F35" s="36">
        <v>1.21</v>
      </c>
      <c r="G35" s="37">
        <v>1.4</v>
      </c>
      <c r="H35" s="37">
        <v>1.67</v>
      </c>
      <c r="I35" s="37">
        <v>1.97</v>
      </c>
      <c r="J35" s="38">
        <v>2.2000000000000002</v>
      </c>
      <c r="K35" s="22"/>
      <c r="L35" s="22"/>
      <c r="M35" s="22"/>
      <c r="N35" s="22"/>
      <c r="O35" s="22"/>
      <c r="P35" s="22"/>
    </row>
    <row r="36" spans="1:16" ht="39" customHeight="1" x14ac:dyDescent="0.15">
      <c r="A36" s="22"/>
      <c r="B36" s="35"/>
      <c r="C36" s="1200" t="s">
        <v>573</v>
      </c>
      <c r="D36" s="1201"/>
      <c r="E36" s="1202"/>
      <c r="F36" s="36">
        <v>0.2</v>
      </c>
      <c r="G36" s="37">
        <v>0.3</v>
      </c>
      <c r="H36" s="37">
        <v>0.7</v>
      </c>
      <c r="I36" s="37">
        <v>2.0299999999999998</v>
      </c>
      <c r="J36" s="38">
        <v>1.95</v>
      </c>
      <c r="K36" s="22"/>
      <c r="L36" s="22"/>
      <c r="M36" s="22"/>
      <c r="N36" s="22"/>
      <c r="O36" s="22"/>
      <c r="P36" s="22"/>
    </row>
    <row r="37" spans="1:16" ht="39" customHeight="1" x14ac:dyDescent="0.15">
      <c r="A37" s="22"/>
      <c r="B37" s="35"/>
      <c r="C37" s="1200" t="s">
        <v>574</v>
      </c>
      <c r="D37" s="1201"/>
      <c r="E37" s="1202"/>
      <c r="F37" s="36">
        <v>0.15</v>
      </c>
      <c r="G37" s="37">
        <v>0.11</v>
      </c>
      <c r="H37" s="37">
        <v>0.06</v>
      </c>
      <c r="I37" s="37">
        <v>0.77</v>
      </c>
      <c r="J37" s="38">
        <v>0.49</v>
      </c>
      <c r="K37" s="22"/>
      <c r="L37" s="22"/>
      <c r="M37" s="22"/>
      <c r="N37" s="22"/>
      <c r="O37" s="22"/>
      <c r="P37" s="22"/>
    </row>
    <row r="38" spans="1:16" ht="39" customHeight="1" x14ac:dyDescent="0.15">
      <c r="A38" s="22"/>
      <c r="B38" s="35"/>
      <c r="C38" s="1200" t="s">
        <v>575</v>
      </c>
      <c r="D38" s="1201"/>
      <c r="E38" s="1202"/>
      <c r="F38" s="36">
        <v>0.04</v>
      </c>
      <c r="G38" s="37">
        <v>0.09</v>
      </c>
      <c r="H38" s="37">
        <v>0.04</v>
      </c>
      <c r="I38" s="37">
        <v>0.06</v>
      </c>
      <c r="J38" s="38">
        <v>0.04</v>
      </c>
      <c r="K38" s="22"/>
      <c r="L38" s="22"/>
      <c r="M38" s="22"/>
      <c r="N38" s="22"/>
      <c r="O38" s="22"/>
      <c r="P38" s="22"/>
    </row>
    <row r="39" spans="1:16" ht="39" customHeight="1" x14ac:dyDescent="0.15">
      <c r="A39" s="22"/>
      <c r="B39" s="35"/>
      <c r="C39" s="1200" t="s">
        <v>576</v>
      </c>
      <c r="D39" s="1201"/>
      <c r="E39" s="1202"/>
      <c r="F39" s="36">
        <v>0</v>
      </c>
      <c r="G39" s="37">
        <v>0.01</v>
      </c>
      <c r="H39" s="37">
        <v>0</v>
      </c>
      <c r="I39" s="37">
        <v>0</v>
      </c>
      <c r="J39" s="38">
        <v>0</v>
      </c>
      <c r="K39" s="22"/>
      <c r="L39" s="22"/>
      <c r="M39" s="22"/>
      <c r="N39" s="22"/>
      <c r="O39" s="22"/>
      <c r="P39" s="22"/>
    </row>
    <row r="40" spans="1:16" ht="39" customHeight="1" x14ac:dyDescent="0.15">
      <c r="A40" s="22"/>
      <c r="B40" s="35"/>
      <c r="C40" s="1200" t="s">
        <v>577</v>
      </c>
      <c r="D40" s="1201"/>
      <c r="E40" s="1202"/>
      <c r="F40" s="36">
        <v>0.05</v>
      </c>
      <c r="G40" s="37">
        <v>0.04</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578</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579</v>
      </c>
      <c r="D43" s="1204"/>
      <c r="E43" s="1205"/>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Ce8sO5bqfftaEIooZptMplAzuLZ8Iug3xXAOg0VIJR8a5P5KnZwHvhfQg+EEHm6Ge1C/ul5OpDmKS1aewLMsQ==" saltValue="xo3AaVcXzbtgx+YRjWdw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6" zoomScale="70" zoomScaleNormal="70" zoomScaleSheetLayoutView="55" workbookViewId="0">
      <selection activeCell="DF50" sqref="DF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653</v>
      </c>
      <c r="L45" s="60">
        <v>694</v>
      </c>
      <c r="M45" s="60">
        <v>737</v>
      </c>
      <c r="N45" s="60">
        <v>702</v>
      </c>
      <c r="O45" s="61">
        <v>772</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520</v>
      </c>
      <c r="L46" s="64" t="s">
        <v>520</v>
      </c>
      <c r="M46" s="64" t="s">
        <v>520</v>
      </c>
      <c r="N46" s="64" t="s">
        <v>520</v>
      </c>
      <c r="O46" s="65" t="s">
        <v>520</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520</v>
      </c>
      <c r="L47" s="64" t="s">
        <v>520</v>
      </c>
      <c r="M47" s="64" t="s">
        <v>520</v>
      </c>
      <c r="N47" s="64" t="s">
        <v>520</v>
      </c>
      <c r="O47" s="65" t="s">
        <v>520</v>
      </c>
      <c r="P47" s="48"/>
      <c r="Q47" s="48"/>
      <c r="R47" s="48"/>
      <c r="S47" s="48"/>
      <c r="T47" s="48"/>
      <c r="U47" s="48"/>
    </row>
    <row r="48" spans="1:21" ht="30.75" customHeight="1" x14ac:dyDescent="0.15">
      <c r="A48" s="48"/>
      <c r="B48" s="1228"/>
      <c r="C48" s="1229"/>
      <c r="D48" s="62"/>
      <c r="E48" s="1210" t="s">
        <v>14</v>
      </c>
      <c r="F48" s="1210"/>
      <c r="G48" s="1210"/>
      <c r="H48" s="1210"/>
      <c r="I48" s="1210"/>
      <c r="J48" s="1211"/>
      <c r="K48" s="63">
        <v>18</v>
      </c>
      <c r="L48" s="64">
        <v>11</v>
      </c>
      <c r="M48" s="64">
        <v>6</v>
      </c>
      <c r="N48" s="64">
        <v>4</v>
      </c>
      <c r="O48" s="65">
        <v>2</v>
      </c>
      <c r="P48" s="48"/>
      <c r="Q48" s="48"/>
      <c r="R48" s="48"/>
      <c r="S48" s="48"/>
      <c r="T48" s="48"/>
      <c r="U48" s="48"/>
    </row>
    <row r="49" spans="1:21" ht="30.75" customHeight="1" x14ac:dyDescent="0.15">
      <c r="A49" s="48"/>
      <c r="B49" s="1228"/>
      <c r="C49" s="1229"/>
      <c r="D49" s="62"/>
      <c r="E49" s="1210" t="s">
        <v>15</v>
      </c>
      <c r="F49" s="1210"/>
      <c r="G49" s="1210"/>
      <c r="H49" s="1210"/>
      <c r="I49" s="1210"/>
      <c r="J49" s="1211"/>
      <c r="K49" s="63">
        <v>41</v>
      </c>
      <c r="L49" s="64">
        <v>34</v>
      </c>
      <c r="M49" s="64">
        <v>28</v>
      </c>
      <c r="N49" s="64">
        <v>28</v>
      </c>
      <c r="O49" s="65">
        <v>28</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520</v>
      </c>
      <c r="L50" s="64" t="s">
        <v>520</v>
      </c>
      <c r="M50" s="64" t="s">
        <v>520</v>
      </c>
      <c r="N50" s="64" t="s">
        <v>520</v>
      </c>
      <c r="O50" s="65" t="s">
        <v>520</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520</v>
      </c>
      <c r="L51" s="64" t="s">
        <v>520</v>
      </c>
      <c r="M51" s="64" t="s">
        <v>520</v>
      </c>
      <c r="N51" s="64" t="s">
        <v>520</v>
      </c>
      <c r="O51" s="65" t="s">
        <v>520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565</v>
      </c>
      <c r="L52" s="64">
        <v>579</v>
      </c>
      <c r="M52" s="64">
        <v>601</v>
      </c>
      <c r="N52" s="64">
        <v>555</v>
      </c>
      <c r="O52" s="65">
        <v>585</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147</v>
      </c>
      <c r="L53" s="69">
        <v>160</v>
      </c>
      <c r="M53" s="69">
        <v>170</v>
      </c>
      <c r="N53" s="69">
        <v>179</v>
      </c>
      <c r="O53" s="70">
        <v>217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16" t="s">
        <v>24</v>
      </c>
      <c r="C57" s="1217"/>
      <c r="D57" s="1220" t="s">
        <v>25</v>
      </c>
      <c r="E57" s="1221"/>
      <c r="F57" s="1221"/>
      <c r="G57" s="1221"/>
      <c r="H57" s="1221"/>
      <c r="I57" s="1221"/>
      <c r="J57" s="1222"/>
      <c r="K57" s="82">
        <v>1073</v>
      </c>
      <c r="L57" s="83">
        <v>1407</v>
      </c>
      <c r="M57" s="83">
        <v>1290</v>
      </c>
      <c r="N57" s="83">
        <v>1118</v>
      </c>
      <c r="O57" s="84">
        <v>1360</v>
      </c>
    </row>
    <row r="58" spans="1:21" ht="31.5" customHeight="1" thickBot="1" x14ac:dyDescent="0.2">
      <c r="B58" s="1218"/>
      <c r="C58" s="1219"/>
      <c r="D58" s="1223" t="s">
        <v>26</v>
      </c>
      <c r="E58" s="1224"/>
      <c r="F58" s="1224"/>
      <c r="G58" s="1224"/>
      <c r="H58" s="1224"/>
      <c r="I58" s="1224"/>
      <c r="J58" s="1225"/>
      <c r="K58" s="85">
        <v>1</v>
      </c>
      <c r="L58" s="86">
        <v>142</v>
      </c>
      <c r="M58" s="86">
        <v>1</v>
      </c>
      <c r="N58" s="86">
        <v>266</v>
      </c>
      <c r="O58" s="87">
        <v>345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5Y/5HG5VRSJBtMCHEH73agRewTMzrOOxxOtqKb0kPZBHZHMDI7BTohIIn2KJwmMhUBOg5dLMG5wdS1wyY74+Q==" saltValue="EFNCJXXZLV4ZQccNHYBc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3" zoomScale="70" zoomScaleNormal="70" zoomScaleSheetLayoutView="100" workbookViewId="0">
      <selection activeCell="DF50" sqref="DF5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562</v>
      </c>
      <c r="J40" s="99" t="s">
        <v>563</v>
      </c>
      <c r="K40" s="99" t="s">
        <v>564</v>
      </c>
      <c r="L40" s="99" t="s">
        <v>565</v>
      </c>
      <c r="M40" s="100" t="s">
        <v>566</v>
      </c>
    </row>
    <row r="41" spans="2:13" ht="27.75" customHeight="1" x14ac:dyDescent="0.15">
      <c r="B41" s="1246" t="s">
        <v>29</v>
      </c>
      <c r="C41" s="1247"/>
      <c r="D41" s="101"/>
      <c r="E41" s="1248" t="s">
        <v>30</v>
      </c>
      <c r="F41" s="1248"/>
      <c r="G41" s="1248"/>
      <c r="H41" s="1249"/>
      <c r="I41" s="102">
        <v>6352</v>
      </c>
      <c r="J41" s="103">
        <v>6737</v>
      </c>
      <c r="K41" s="103">
        <v>6713</v>
      </c>
      <c r="L41" s="103">
        <v>6501</v>
      </c>
      <c r="M41" s="104">
        <v>6285</v>
      </c>
    </row>
    <row r="42" spans="2:13" ht="27.75" customHeight="1" x14ac:dyDescent="0.15">
      <c r="B42" s="1236"/>
      <c r="C42" s="1237"/>
      <c r="D42" s="105"/>
      <c r="E42" s="1240" t="s">
        <v>31</v>
      </c>
      <c r="F42" s="1240"/>
      <c r="G42" s="1240"/>
      <c r="H42" s="1241"/>
      <c r="I42" s="106" t="s">
        <v>520</v>
      </c>
      <c r="J42" s="107" t="s">
        <v>520</v>
      </c>
      <c r="K42" s="107" t="s">
        <v>520</v>
      </c>
      <c r="L42" s="107" t="s">
        <v>520</v>
      </c>
      <c r="M42" s="108" t="s">
        <v>520</v>
      </c>
    </row>
    <row r="43" spans="2:13" ht="27.75" customHeight="1" x14ac:dyDescent="0.15">
      <c r="B43" s="1236"/>
      <c r="C43" s="1237"/>
      <c r="D43" s="105"/>
      <c r="E43" s="1240" t="s">
        <v>32</v>
      </c>
      <c r="F43" s="1240"/>
      <c r="G43" s="1240"/>
      <c r="H43" s="1241"/>
      <c r="I43" s="106">
        <v>142</v>
      </c>
      <c r="J43" s="107">
        <v>122</v>
      </c>
      <c r="K43" s="107">
        <v>113</v>
      </c>
      <c r="L43" s="107">
        <v>88</v>
      </c>
      <c r="M43" s="108">
        <v>52</v>
      </c>
    </row>
    <row r="44" spans="2:13" ht="27.75" customHeight="1" x14ac:dyDescent="0.15">
      <c r="B44" s="1236"/>
      <c r="C44" s="1237"/>
      <c r="D44" s="105"/>
      <c r="E44" s="1240" t="s">
        <v>33</v>
      </c>
      <c r="F44" s="1240"/>
      <c r="G44" s="1240"/>
      <c r="H44" s="1241"/>
      <c r="I44" s="106">
        <v>196</v>
      </c>
      <c r="J44" s="107">
        <v>160</v>
      </c>
      <c r="K44" s="107">
        <v>132</v>
      </c>
      <c r="L44" s="107">
        <v>120</v>
      </c>
      <c r="M44" s="108">
        <v>106</v>
      </c>
    </row>
    <row r="45" spans="2:13" ht="27.75" customHeight="1" x14ac:dyDescent="0.15">
      <c r="B45" s="1236"/>
      <c r="C45" s="1237"/>
      <c r="D45" s="105"/>
      <c r="E45" s="1240" t="s">
        <v>34</v>
      </c>
      <c r="F45" s="1240"/>
      <c r="G45" s="1240"/>
      <c r="H45" s="1241"/>
      <c r="I45" s="106">
        <v>794</v>
      </c>
      <c r="J45" s="107">
        <v>937</v>
      </c>
      <c r="K45" s="107">
        <v>859</v>
      </c>
      <c r="L45" s="107">
        <v>477</v>
      </c>
      <c r="M45" s="108">
        <v>342</v>
      </c>
    </row>
    <row r="46" spans="2:13" ht="27.75" customHeight="1" x14ac:dyDescent="0.15">
      <c r="B46" s="1236"/>
      <c r="C46" s="1237"/>
      <c r="D46" s="109"/>
      <c r="E46" s="1240" t="s">
        <v>35</v>
      </c>
      <c r="F46" s="1240"/>
      <c r="G46" s="1240"/>
      <c r="H46" s="1241"/>
      <c r="I46" s="106" t="s">
        <v>520</v>
      </c>
      <c r="J46" s="107" t="s">
        <v>520</v>
      </c>
      <c r="K46" s="107" t="s">
        <v>520</v>
      </c>
      <c r="L46" s="107" t="s">
        <v>520</v>
      </c>
      <c r="M46" s="108" t="s">
        <v>520</v>
      </c>
    </row>
    <row r="47" spans="2:13" ht="27.75" customHeight="1" x14ac:dyDescent="0.15">
      <c r="B47" s="1236"/>
      <c r="C47" s="1237"/>
      <c r="D47" s="110"/>
      <c r="E47" s="1250" t="s">
        <v>36</v>
      </c>
      <c r="F47" s="1251"/>
      <c r="G47" s="1251"/>
      <c r="H47" s="1252"/>
      <c r="I47" s="106" t="s">
        <v>520</v>
      </c>
      <c r="J47" s="107" t="s">
        <v>520</v>
      </c>
      <c r="K47" s="107" t="s">
        <v>520</v>
      </c>
      <c r="L47" s="107" t="s">
        <v>520</v>
      </c>
      <c r="M47" s="108" t="s">
        <v>520</v>
      </c>
    </row>
    <row r="48" spans="2:13" ht="27.75" customHeight="1" x14ac:dyDescent="0.15">
      <c r="B48" s="1236"/>
      <c r="C48" s="1237"/>
      <c r="D48" s="105"/>
      <c r="E48" s="1240" t="s">
        <v>37</v>
      </c>
      <c r="F48" s="1240"/>
      <c r="G48" s="1240"/>
      <c r="H48" s="1241"/>
      <c r="I48" s="106" t="s">
        <v>520</v>
      </c>
      <c r="J48" s="107" t="s">
        <v>520</v>
      </c>
      <c r="K48" s="107" t="s">
        <v>520</v>
      </c>
      <c r="L48" s="107" t="s">
        <v>520</v>
      </c>
      <c r="M48" s="108" t="s">
        <v>520</v>
      </c>
    </row>
    <row r="49" spans="2:13" ht="27.75" customHeight="1" x14ac:dyDescent="0.15">
      <c r="B49" s="1238"/>
      <c r="C49" s="1239"/>
      <c r="D49" s="105"/>
      <c r="E49" s="1240" t="s">
        <v>38</v>
      </c>
      <c r="F49" s="1240"/>
      <c r="G49" s="1240"/>
      <c r="H49" s="1241"/>
      <c r="I49" s="106" t="s">
        <v>520</v>
      </c>
      <c r="J49" s="107" t="s">
        <v>520</v>
      </c>
      <c r="K49" s="107" t="s">
        <v>520</v>
      </c>
      <c r="L49" s="107" t="s">
        <v>520</v>
      </c>
      <c r="M49" s="108" t="s">
        <v>520</v>
      </c>
    </row>
    <row r="50" spans="2:13" ht="27.75" customHeight="1" x14ac:dyDescent="0.15">
      <c r="B50" s="1234" t="s">
        <v>39</v>
      </c>
      <c r="C50" s="1235"/>
      <c r="D50" s="111"/>
      <c r="E50" s="1240" t="s">
        <v>40</v>
      </c>
      <c r="F50" s="1240"/>
      <c r="G50" s="1240"/>
      <c r="H50" s="1241"/>
      <c r="I50" s="106">
        <v>6987</v>
      </c>
      <c r="J50" s="107">
        <v>7135</v>
      </c>
      <c r="K50" s="107">
        <v>7066</v>
      </c>
      <c r="L50" s="107">
        <v>7189</v>
      </c>
      <c r="M50" s="108">
        <v>7034</v>
      </c>
    </row>
    <row r="51" spans="2:13" ht="27.75" customHeight="1" x14ac:dyDescent="0.15">
      <c r="B51" s="1236"/>
      <c r="C51" s="1237"/>
      <c r="D51" s="105"/>
      <c r="E51" s="1240" t="s">
        <v>41</v>
      </c>
      <c r="F51" s="1240"/>
      <c r="G51" s="1240"/>
      <c r="H51" s="1241"/>
      <c r="I51" s="106">
        <v>241</v>
      </c>
      <c r="J51" s="107">
        <v>206</v>
      </c>
      <c r="K51" s="107">
        <v>306</v>
      </c>
      <c r="L51" s="107">
        <v>296</v>
      </c>
      <c r="M51" s="108">
        <v>239</v>
      </c>
    </row>
    <row r="52" spans="2:13" ht="27.75" customHeight="1" x14ac:dyDescent="0.15">
      <c r="B52" s="1238"/>
      <c r="C52" s="1239"/>
      <c r="D52" s="105"/>
      <c r="E52" s="1240" t="s">
        <v>42</v>
      </c>
      <c r="F52" s="1240"/>
      <c r="G52" s="1240"/>
      <c r="H52" s="1241"/>
      <c r="I52" s="106">
        <v>5243</v>
      </c>
      <c r="J52" s="107">
        <v>5440</v>
      </c>
      <c r="K52" s="107">
        <v>5395</v>
      </c>
      <c r="L52" s="107">
        <v>5252</v>
      </c>
      <c r="M52" s="108">
        <v>5143</v>
      </c>
    </row>
    <row r="53" spans="2:13" ht="27.75" customHeight="1" thickBot="1" x14ac:dyDescent="0.2">
      <c r="B53" s="1242" t="s">
        <v>43</v>
      </c>
      <c r="C53" s="1243"/>
      <c r="D53" s="112"/>
      <c r="E53" s="1244" t="s">
        <v>44</v>
      </c>
      <c r="F53" s="1244"/>
      <c r="G53" s="1244"/>
      <c r="H53" s="1245"/>
      <c r="I53" s="113">
        <v>-4987</v>
      </c>
      <c r="J53" s="114">
        <v>-4826</v>
      </c>
      <c r="K53" s="114">
        <v>-4951</v>
      </c>
      <c r="L53" s="114">
        <v>-5550</v>
      </c>
      <c r="M53" s="115">
        <v>-5633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mGNfWKHsH6OJ6J7JVYbLoD7sUwbpwS95aBT8A94tkJZq5oBZ3aMoq2VeDnLZJo92AFIFdHdHfKIVlZJRQLL2Q==" saltValue="z0pzwklf+prHseyHhsQ7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DF50" sqref="DF5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47</v>
      </c>
      <c r="D55" s="1261"/>
      <c r="E55" s="1262"/>
      <c r="F55" s="127">
        <v>1477</v>
      </c>
      <c r="G55" s="127">
        <v>1322</v>
      </c>
      <c r="H55" s="128">
        <v>1199</v>
      </c>
    </row>
    <row r="56" spans="2:8" ht="52.5" customHeight="1" x14ac:dyDescent="0.15">
      <c r="B56" s="129"/>
      <c r="C56" s="1263" t="s">
        <v>48</v>
      </c>
      <c r="D56" s="1263"/>
      <c r="E56" s="1264"/>
      <c r="F56" s="130">
        <v>1118</v>
      </c>
      <c r="G56" s="130">
        <v>1360</v>
      </c>
      <c r="H56" s="131">
        <v>1476</v>
      </c>
    </row>
    <row r="57" spans="2:8" ht="53.25" customHeight="1" x14ac:dyDescent="0.15">
      <c r="B57" s="129"/>
      <c r="C57" s="1265" t="s">
        <v>49</v>
      </c>
      <c r="D57" s="1265"/>
      <c r="E57" s="1266"/>
      <c r="F57" s="132">
        <v>4272</v>
      </c>
      <c r="G57" s="132">
        <v>4286</v>
      </c>
      <c r="H57" s="133">
        <v>4108</v>
      </c>
    </row>
    <row r="58" spans="2:8" ht="45.75" customHeight="1" x14ac:dyDescent="0.15">
      <c r="B58" s="134"/>
      <c r="C58" s="1253" t="s">
        <v>615</v>
      </c>
      <c r="D58" s="1254"/>
      <c r="E58" s="1255"/>
      <c r="F58" s="135">
        <v>3461</v>
      </c>
      <c r="G58" s="135">
        <v>3386</v>
      </c>
      <c r="H58" s="136">
        <v>3164</v>
      </c>
    </row>
    <row r="59" spans="2:8" ht="45.75" customHeight="1" x14ac:dyDescent="0.15">
      <c r="B59" s="134"/>
      <c r="C59" s="1253" t="s">
        <v>616</v>
      </c>
      <c r="D59" s="1254"/>
      <c r="E59" s="1255"/>
      <c r="F59" s="135">
        <v>467</v>
      </c>
      <c r="G59" s="135">
        <v>506</v>
      </c>
      <c r="H59" s="136">
        <v>553</v>
      </c>
    </row>
    <row r="60" spans="2:8" ht="45.75" customHeight="1" x14ac:dyDescent="0.15">
      <c r="B60" s="134"/>
      <c r="C60" s="1253" t="s">
        <v>617</v>
      </c>
      <c r="D60" s="1254"/>
      <c r="E60" s="1255"/>
      <c r="F60" s="135">
        <v>197</v>
      </c>
      <c r="G60" s="135">
        <v>197</v>
      </c>
      <c r="H60" s="136">
        <v>197</v>
      </c>
    </row>
    <row r="61" spans="2:8" ht="45.75" customHeight="1" x14ac:dyDescent="0.15">
      <c r="B61" s="134"/>
      <c r="C61" s="1253" t="s">
        <v>618</v>
      </c>
      <c r="D61" s="1254"/>
      <c r="E61" s="1255"/>
      <c r="F61" s="135">
        <v>57</v>
      </c>
      <c r="G61" s="135">
        <v>57</v>
      </c>
      <c r="H61" s="136">
        <v>57</v>
      </c>
    </row>
    <row r="62" spans="2:8" ht="45.75" customHeight="1" thickBot="1" x14ac:dyDescent="0.2">
      <c r="B62" s="137"/>
      <c r="C62" s="1256" t="s">
        <v>619</v>
      </c>
      <c r="D62" s="1257"/>
      <c r="E62" s="1258"/>
      <c r="F62" s="138">
        <v>28</v>
      </c>
      <c r="G62" s="138">
        <v>28</v>
      </c>
      <c r="H62" s="139">
        <v>28</v>
      </c>
    </row>
    <row r="63" spans="2:8" ht="52.5" customHeight="1" thickBot="1" x14ac:dyDescent="0.2">
      <c r="B63" s="140"/>
      <c r="C63" s="1259" t="s">
        <v>50</v>
      </c>
      <c r="D63" s="1259"/>
      <c r="E63" s="1260"/>
      <c r="F63" s="141">
        <v>6867</v>
      </c>
      <c r="G63" s="141">
        <v>6968</v>
      </c>
      <c r="H63" s="142">
        <v>6782</v>
      </c>
    </row>
    <row r="64" spans="2:8" ht="15" customHeight="1" x14ac:dyDescent="0.15"/>
    <row r="65" ht="0" hidden="1" customHeight="1" x14ac:dyDescent="0.15"/>
    <row r="66" ht="0" hidden="1" customHeight="1" x14ac:dyDescent="0.15"/>
  </sheetData>
  <sheetProtection algorithmName="SHA-512" hashValue="zyv/GHsOyNwDLW8OMsCSlgEreYUr3gn+GmbIH9HTfU9878Hb5tI3vSRWKMJzohshi1BJn2WpnGUMg8SdI9wnxA==" saltValue="QbFkKQ0S2yD98goBfbij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56" zoomScale="70" zoomScaleNormal="70" zoomScaleSheetLayoutView="55" workbookViewId="0">
      <selection activeCell="BX73" sqref="BX73:CE74"/>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626</v>
      </c>
      <c r="AO51" s="1305"/>
      <c r="AP51" s="1305"/>
      <c r="AQ51" s="1305"/>
      <c r="AR51" s="1305"/>
      <c r="AS51" s="1305"/>
      <c r="AT51" s="1305"/>
      <c r="AU51" s="1305"/>
      <c r="AV51" s="1305"/>
      <c r="AW51" s="1305"/>
      <c r="AX51" s="1305"/>
      <c r="AY51" s="1305"/>
      <c r="AZ51" s="1305"/>
      <c r="BA51" s="1305"/>
      <c r="BB51" s="1305" t="s">
        <v>627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67.599999999999994</v>
      </c>
      <c r="BY53" s="1307"/>
      <c r="BZ53" s="1307"/>
      <c r="CA53" s="1307"/>
      <c r="CB53" s="1307"/>
      <c r="CC53" s="1307"/>
      <c r="CD53" s="1307"/>
      <c r="CE53" s="1307"/>
      <c r="CF53" s="1307">
        <v>70.7</v>
      </c>
      <c r="CG53" s="1307"/>
      <c r="CH53" s="1307"/>
      <c r="CI53" s="1307"/>
      <c r="CJ53" s="1307"/>
      <c r="CK53" s="1307"/>
      <c r="CL53" s="1307"/>
      <c r="CM53" s="1307"/>
      <c r="CN53" s="1307">
        <v>71.8</v>
      </c>
      <c r="CO53" s="1307"/>
      <c r="CP53" s="1307"/>
      <c r="CQ53" s="1307"/>
      <c r="CR53" s="1307"/>
      <c r="CS53" s="1307"/>
      <c r="CT53" s="1307"/>
      <c r="CU53" s="1307"/>
      <c r="CV53" s="1307">
        <v>72.8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629</v>
      </c>
      <c r="AO55" s="1301"/>
      <c r="AP55" s="1301"/>
      <c r="AQ55" s="1301"/>
      <c r="AR55" s="1301"/>
      <c r="AS55" s="1301"/>
      <c r="AT55" s="1301"/>
      <c r="AU55" s="1301"/>
      <c r="AV55" s="1301"/>
      <c r="AW55" s="1301"/>
      <c r="AX55" s="1301"/>
      <c r="AY55" s="1301"/>
      <c r="AZ55" s="1301"/>
      <c r="BA55" s="1301"/>
      <c r="BB55" s="1305" t="s">
        <v>630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631</v>
      </c>
    </row>
    <row r="64" spans="1:109" x14ac:dyDescent="0.15">
      <c r="B64" s="1276"/>
      <c r="G64" s="1283"/>
      <c r="I64" s="1317"/>
      <c r="J64" s="1317"/>
      <c r="K64" s="1317"/>
      <c r="L64" s="1317"/>
      <c r="M64" s="1317"/>
      <c r="N64" s="1318"/>
      <c r="AM64" s="1283"/>
      <c r="AN64" s="1283" t="s">
        <v>623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626</v>
      </c>
      <c r="AO73" s="1305"/>
      <c r="AP73" s="1305"/>
      <c r="AQ73" s="1305"/>
      <c r="AR73" s="1305"/>
      <c r="AS73" s="1305"/>
      <c r="AT73" s="1305"/>
      <c r="AU73" s="1305"/>
      <c r="AV73" s="1305"/>
      <c r="AW73" s="1305"/>
      <c r="AX73" s="1305"/>
      <c r="AY73" s="1305"/>
      <c r="AZ73" s="1305"/>
      <c r="BA73" s="1305"/>
      <c r="BB73" s="1305" t="s">
        <v>630</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633</v>
      </c>
      <c r="BC75" s="1305"/>
      <c r="BD75" s="1305"/>
      <c r="BE75" s="1305"/>
      <c r="BF75" s="1305"/>
      <c r="BG75" s="1305"/>
      <c r="BH75" s="1305"/>
      <c r="BI75" s="1305"/>
      <c r="BJ75" s="1305"/>
      <c r="BK75" s="1305"/>
      <c r="BL75" s="1305"/>
      <c r="BM75" s="1305"/>
      <c r="BN75" s="1305"/>
      <c r="BO75" s="1305"/>
      <c r="BP75" s="1307">
        <v>5.0999999999999996</v>
      </c>
      <c r="BQ75" s="1307"/>
      <c r="BR75" s="1307"/>
      <c r="BS75" s="1307"/>
      <c r="BT75" s="1307"/>
      <c r="BU75" s="1307"/>
      <c r="BV75" s="1307"/>
      <c r="BW75" s="1307"/>
      <c r="BX75" s="1307">
        <v>4.4000000000000004</v>
      </c>
      <c r="BY75" s="1307"/>
      <c r="BZ75" s="1307"/>
      <c r="CA75" s="1307"/>
      <c r="CB75" s="1307"/>
      <c r="CC75" s="1307"/>
      <c r="CD75" s="1307"/>
      <c r="CE75" s="1307"/>
      <c r="CF75" s="1307">
        <v>4.4000000000000004</v>
      </c>
      <c r="CG75" s="1307"/>
      <c r="CH75" s="1307"/>
      <c r="CI75" s="1307"/>
      <c r="CJ75" s="1307"/>
      <c r="CK75" s="1307"/>
      <c r="CL75" s="1307"/>
      <c r="CM75" s="1307"/>
      <c r="CN75" s="1307">
        <v>4.7</v>
      </c>
      <c r="CO75" s="1307"/>
      <c r="CP75" s="1307"/>
      <c r="CQ75" s="1307"/>
      <c r="CR75" s="1307"/>
      <c r="CS75" s="1307"/>
      <c r="CT75" s="1307"/>
      <c r="CU75" s="1307"/>
      <c r="CV75" s="1307">
        <v>5.4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634</v>
      </c>
      <c r="AO77" s="1301"/>
      <c r="AP77" s="1301"/>
      <c r="AQ77" s="1301"/>
      <c r="AR77" s="1301"/>
      <c r="AS77" s="1301"/>
      <c r="AT77" s="1301"/>
      <c r="AU77" s="1301"/>
      <c r="AV77" s="1301"/>
      <c r="AW77" s="1301"/>
      <c r="AX77" s="1301"/>
      <c r="AY77" s="1301"/>
      <c r="AZ77" s="1301"/>
      <c r="BA77" s="1301"/>
      <c r="BB77" s="1305" t="s">
        <v>630</v>
      </c>
      <c r="BC77" s="1305"/>
      <c r="BD77" s="1305"/>
      <c r="BE77" s="1305"/>
      <c r="BF77" s="1305"/>
      <c r="BG77" s="1305"/>
      <c r="BH77" s="1305"/>
      <c r="BI77" s="1305"/>
      <c r="BJ77" s="1305"/>
      <c r="BK77" s="1305"/>
      <c r="BL77" s="1305"/>
      <c r="BM77" s="1305"/>
      <c r="BN77" s="1305"/>
      <c r="BO77" s="1305"/>
      <c r="BP77" s="1307">
        <v>54</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635</v>
      </c>
      <c r="BC79" s="1305"/>
      <c r="BD79" s="1305"/>
      <c r="BE79" s="1305"/>
      <c r="BF79" s="1305"/>
      <c r="BG79" s="1305"/>
      <c r="BH79" s="1305"/>
      <c r="BI79" s="1305"/>
      <c r="BJ79" s="1305"/>
      <c r="BK79" s="1305"/>
      <c r="BL79" s="1305"/>
      <c r="BM79" s="1305"/>
      <c r="BN79" s="1305"/>
      <c r="BO79" s="1305"/>
      <c r="BP79" s="1307">
        <v>11.5</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PcDkdb1BDe5yu1XUpQwyGxKiBP2OTLjZB8+NN4CE3mLWkUou7w/oXeSYc4pDUI+SZR50rI8SIN7fzhZfU43Hg==" saltValue="bCw8MBgjUiKhp2VY7qwf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94" zoomScale="70" zoomScaleNormal="70" workbookViewId="0">
      <selection activeCell="BX73" sqref="BX73:CE7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Ex2YnlK2O/5A4TxDj1VTuaEMLQ1ROx92dcV8xlV7wrhn2xvEFTJvHAgID93DXIi19uhKNduuhIHdgCsGAP+kA==" saltValue="N9xjIyr3EXHcS2Ae5c0Fh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9" zoomScale="70" zoomScaleNormal="70" zoomScaleSheetLayoutView="55" workbookViewId="0">
      <selection activeCell="BX73" sqref="BX73:CE7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V+6u6HgWunYJC1ODBlOjfrrUovi38qRJ3JmVJKzX1GwfFMltGE8T7tVK2yBcaRPoMkrV1TrFlOZOtP7GzUuvg==" saltValue="alAGP6JPa4RnN1ewQuMZ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559</v>
      </c>
      <c r="G2" s="156"/>
      <c r="H2" s="157"/>
    </row>
    <row r="3" spans="1:8" x14ac:dyDescent="0.15">
      <c r="A3" s="153" t="s">
        <v>552</v>
      </c>
      <c r="B3" s="158"/>
      <c r="C3" s="159"/>
      <c r="D3" s="160">
        <v>148968</v>
      </c>
      <c r="E3" s="161"/>
      <c r="F3" s="162">
        <v>132212</v>
      </c>
      <c r="G3" s="163"/>
      <c r="H3" s="164"/>
    </row>
    <row r="4" spans="1:8" x14ac:dyDescent="0.15">
      <c r="A4" s="165"/>
      <c r="B4" s="166"/>
      <c r="C4" s="167"/>
      <c r="D4" s="168">
        <v>101496</v>
      </c>
      <c r="E4" s="169"/>
      <c r="F4" s="170">
        <v>67114</v>
      </c>
      <c r="G4" s="171"/>
      <c r="H4" s="172"/>
    </row>
    <row r="5" spans="1:8" x14ac:dyDescent="0.15">
      <c r="A5" s="153" t="s">
        <v>554</v>
      </c>
      <c r="B5" s="158"/>
      <c r="C5" s="159"/>
      <c r="D5" s="160">
        <v>188029</v>
      </c>
      <c r="E5" s="161"/>
      <c r="F5" s="162">
        <v>162193</v>
      </c>
      <c r="G5" s="163"/>
      <c r="H5" s="164"/>
    </row>
    <row r="6" spans="1:8" x14ac:dyDescent="0.15">
      <c r="A6" s="165"/>
      <c r="B6" s="166"/>
      <c r="C6" s="167"/>
      <c r="D6" s="168">
        <v>157596</v>
      </c>
      <c r="E6" s="169"/>
      <c r="F6" s="170">
        <v>79985</v>
      </c>
      <c r="G6" s="171"/>
      <c r="H6" s="172"/>
    </row>
    <row r="7" spans="1:8" x14ac:dyDescent="0.15">
      <c r="A7" s="153" t="s">
        <v>555</v>
      </c>
      <c r="B7" s="158"/>
      <c r="C7" s="159"/>
      <c r="D7" s="160">
        <v>136954</v>
      </c>
      <c r="E7" s="161"/>
      <c r="F7" s="162">
        <v>168868</v>
      </c>
      <c r="G7" s="163"/>
      <c r="H7" s="164"/>
    </row>
    <row r="8" spans="1:8" x14ac:dyDescent="0.15">
      <c r="A8" s="165"/>
      <c r="B8" s="166"/>
      <c r="C8" s="167"/>
      <c r="D8" s="168">
        <v>76479</v>
      </c>
      <c r="E8" s="169"/>
      <c r="F8" s="170">
        <v>79360</v>
      </c>
      <c r="G8" s="171"/>
      <c r="H8" s="172"/>
    </row>
    <row r="9" spans="1:8" x14ac:dyDescent="0.15">
      <c r="A9" s="153" t="s">
        <v>556</v>
      </c>
      <c r="B9" s="158"/>
      <c r="C9" s="159"/>
      <c r="D9" s="160">
        <v>121952</v>
      </c>
      <c r="E9" s="161"/>
      <c r="F9" s="162">
        <v>202870</v>
      </c>
      <c r="G9" s="163"/>
      <c r="H9" s="164"/>
    </row>
    <row r="10" spans="1:8" x14ac:dyDescent="0.15">
      <c r="A10" s="165"/>
      <c r="B10" s="166"/>
      <c r="C10" s="167"/>
      <c r="D10" s="168">
        <v>71378</v>
      </c>
      <c r="E10" s="169"/>
      <c r="F10" s="170">
        <v>79735</v>
      </c>
      <c r="G10" s="171"/>
      <c r="H10" s="172"/>
    </row>
    <row r="11" spans="1:8" x14ac:dyDescent="0.15">
      <c r="A11" s="153" t="s">
        <v>557</v>
      </c>
      <c r="B11" s="158"/>
      <c r="C11" s="159"/>
      <c r="D11" s="160">
        <v>129340</v>
      </c>
      <c r="E11" s="161"/>
      <c r="F11" s="162">
        <v>167497</v>
      </c>
      <c r="G11" s="163"/>
      <c r="H11" s="164"/>
    </row>
    <row r="12" spans="1:8" x14ac:dyDescent="0.15">
      <c r="A12" s="165"/>
      <c r="B12" s="166"/>
      <c r="C12" s="173"/>
      <c r="D12" s="168">
        <v>93688</v>
      </c>
      <c r="E12" s="169"/>
      <c r="F12" s="170">
        <v>82571</v>
      </c>
      <c r="G12" s="171"/>
      <c r="H12" s="172"/>
    </row>
    <row r="13" spans="1:8" x14ac:dyDescent="0.15">
      <c r="A13" s="153"/>
      <c r="B13" s="158"/>
      <c r="C13" s="174"/>
      <c r="D13" s="175">
        <v>145049</v>
      </c>
      <c r="E13" s="176"/>
      <c r="F13" s="177">
        <v>166728</v>
      </c>
      <c r="G13" s="178"/>
      <c r="H13" s="164"/>
    </row>
    <row r="14" spans="1:8" x14ac:dyDescent="0.15">
      <c r="A14" s="165"/>
      <c r="B14" s="166"/>
      <c r="C14" s="167"/>
      <c r="D14" s="168">
        <v>100127</v>
      </c>
      <c r="E14" s="169"/>
      <c r="F14" s="170">
        <v>77753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8.58</v>
      </c>
      <c r="C19" s="179">
        <f>ROUND(VALUE(SUBSTITUTE(実質収支比率等に係る経年分析!G$48,"▲","-")),2)</f>
        <v>9.1199999999999992</v>
      </c>
      <c r="D19" s="179">
        <f>ROUND(VALUE(SUBSTITUTE(実質収支比率等に係る経年分析!H$48,"▲","-")),2)</f>
        <v>9.36</v>
      </c>
      <c r="E19" s="179">
        <f>ROUND(VALUE(SUBSTITUTE(実質収支比率等に係る経年分析!I$48,"▲","-")),2)</f>
        <v>10.27</v>
      </c>
      <c r="F19" s="179">
        <f>ROUND(VALUE(SUBSTITUTE(実質収支比率等に係る経年分析!J$48,"▲","-")),2)</f>
        <v>9.1199999999999992</v>
      </c>
    </row>
    <row r="20" spans="1:11" x14ac:dyDescent="0.15">
      <c r="A20" s="179" t="s">
        <v>54</v>
      </c>
      <c r="B20" s="179">
        <f>ROUND(VALUE(SUBSTITUTE(実質収支比率等に係る経年分析!F$47,"▲","-")),2)</f>
        <v>30.08</v>
      </c>
      <c r="C20" s="179">
        <f>ROUND(VALUE(SUBSTITUTE(実質収支比率等に係る経年分析!G$47,"▲","-")),2)</f>
        <v>30.95</v>
      </c>
      <c r="D20" s="179">
        <f>ROUND(VALUE(SUBSTITUTE(実質収支比率等に係る経年分析!H$47,"▲","-")),2)</f>
        <v>35.76</v>
      </c>
      <c r="E20" s="179">
        <f>ROUND(VALUE(SUBSTITUTE(実質収支比率等に係る経年分析!I$47,"▲","-")),2)</f>
        <v>32.950000000000003</v>
      </c>
      <c r="F20" s="179">
        <f>ROUND(VALUE(SUBSTITUTE(実質収支比率等に係る経年分析!J$47,"▲","-")),2)</f>
        <v>30.12</v>
      </c>
    </row>
    <row r="21" spans="1:11" x14ac:dyDescent="0.15">
      <c r="A21" s="179" t="s">
        <v>55</v>
      </c>
      <c r="B21" s="179">
        <f>IF(ISNUMBER(VALUE(SUBSTITUTE(実質収支比率等に係る経年分析!F$49,"▲","-"))),ROUND(VALUE(SUBSTITUTE(実質収支比率等に係る経年分析!F$49,"▲","-")),2),NA())</f>
        <v>-1.23</v>
      </c>
      <c r="C21" s="179">
        <f>IF(ISNUMBER(VALUE(SUBSTITUTE(実質収支比率等に係る経年分析!G$49,"▲","-"))),ROUND(VALUE(SUBSTITUTE(実質収支比率等に係る経年分析!G$49,"▲","-")),2),NA())</f>
        <v>-1.85</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-8.01</v>
      </c>
      <c r="F21" s="179">
        <f>IF(ISNUMBER(VALUE(SUBSTITUTE(実質収支比率等に係る経年分析!J$49,"▲","-"))),ROUND(VALUE(SUBSTITUTE(実質収支比率等に係る経年分析!J$49,"▲","-")),2),NA())</f>
        <v>-9.49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飯田高原診療所特別会計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2.0299999999999998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1.95</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2.2000000000000002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10.210000000000001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565</v>
      </c>
      <c r="E42" s="181"/>
      <c r="F42" s="181"/>
      <c r="G42" s="181">
        <f>'実質公債費比率（分子）の構造'!L$52</f>
        <v>579</v>
      </c>
      <c r="H42" s="181"/>
      <c r="I42" s="181"/>
      <c r="J42" s="181">
        <f>'実質公債費比率（分子）の構造'!M$52</f>
        <v>601</v>
      </c>
      <c r="K42" s="181"/>
      <c r="L42" s="181"/>
      <c r="M42" s="181">
        <f>'実質公債費比率（分子）の構造'!N$52</f>
        <v>555</v>
      </c>
      <c r="N42" s="181"/>
      <c r="O42" s="181"/>
      <c r="P42" s="181">
        <f>'実質公債費比率（分子）の構造'!O$52</f>
        <v>585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41</v>
      </c>
      <c r="C45" s="181"/>
      <c r="D45" s="181"/>
      <c r="E45" s="181">
        <f>'実質公債費比率（分子）の構造'!L$49</f>
        <v>34</v>
      </c>
      <c r="F45" s="181"/>
      <c r="G45" s="181"/>
      <c r="H45" s="181">
        <f>'実質公債費比率（分子）の構造'!M$49</f>
        <v>28</v>
      </c>
      <c r="I45" s="181"/>
      <c r="J45" s="181"/>
      <c r="K45" s="181">
        <f>'実質公債費比率（分子）の構造'!N$49</f>
        <v>28</v>
      </c>
      <c r="L45" s="181"/>
      <c r="M45" s="181"/>
      <c r="N45" s="181">
        <f>'実質公債費比率（分子）の構造'!O$49</f>
        <v>28</v>
      </c>
      <c r="O45" s="181"/>
      <c r="P45" s="181"/>
    </row>
    <row r="46" spans="1:16" x14ac:dyDescent="0.15">
      <c r="A46" s="181" t="s">
        <v>66</v>
      </c>
      <c r="B46" s="181">
        <f>'実質公債費比率（分子）の構造'!K$48</f>
        <v>18</v>
      </c>
      <c r="C46" s="181"/>
      <c r="D46" s="181"/>
      <c r="E46" s="181">
        <f>'実質公債費比率（分子）の構造'!L$48</f>
        <v>11</v>
      </c>
      <c r="F46" s="181"/>
      <c r="G46" s="181"/>
      <c r="H46" s="181">
        <f>'実質公債費比率（分子）の構造'!M$48</f>
        <v>6</v>
      </c>
      <c r="I46" s="181"/>
      <c r="J46" s="181"/>
      <c r="K46" s="181">
        <f>'実質公債費比率（分子）の構造'!N$48</f>
        <v>4</v>
      </c>
      <c r="L46" s="181"/>
      <c r="M46" s="181"/>
      <c r="N46" s="181">
        <f>'実質公債費比率（分子）の構造'!O$48</f>
        <v>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653</v>
      </c>
      <c r="C49" s="181"/>
      <c r="D49" s="181"/>
      <c r="E49" s="181">
        <f>'実質公債費比率（分子）の構造'!L$45</f>
        <v>694</v>
      </c>
      <c r="F49" s="181"/>
      <c r="G49" s="181"/>
      <c r="H49" s="181">
        <f>'実質公債費比率（分子）の構造'!M$45</f>
        <v>737</v>
      </c>
      <c r="I49" s="181"/>
      <c r="J49" s="181"/>
      <c r="K49" s="181">
        <f>'実質公債費比率（分子）の構造'!N$45</f>
        <v>702</v>
      </c>
      <c r="L49" s="181"/>
      <c r="M49" s="181"/>
      <c r="N49" s="181">
        <f>'実質公債費比率（分子）の構造'!O$45</f>
        <v>772</v>
      </c>
      <c r="O49" s="181"/>
      <c r="P49" s="181"/>
    </row>
    <row r="50" spans="1:16" x14ac:dyDescent="0.15">
      <c r="A50" s="181" t="s">
        <v>70</v>
      </c>
      <c r="B50" s="181" t="e">
        <f>NA()</f>
        <v>#N/A</v>
      </c>
      <c r="C50" s="181">
        <f>IF(ISNUMBER('実質公債費比率（分子）の構造'!K$53),'実質公債費比率（分子）の構造'!K$53,NA())</f>
        <v>147</v>
      </c>
      <c r="D50" s="181" t="e">
        <f>NA()</f>
        <v>#N/A</v>
      </c>
      <c r="E50" s="181" t="e">
        <f>NA()</f>
        <v>#N/A</v>
      </c>
      <c r="F50" s="181">
        <f>IF(ISNUMBER('実質公債費比率（分子）の構造'!L$53),'実質公債費比率（分子）の構造'!L$53,NA())</f>
        <v>160</v>
      </c>
      <c r="G50" s="181" t="e">
        <f>NA()</f>
        <v>#N/A</v>
      </c>
      <c r="H50" s="181" t="e">
        <f>NA()</f>
        <v>#N/A</v>
      </c>
      <c r="I50" s="181">
        <f>IF(ISNUMBER('実質公債費比率（分子）の構造'!M$53),'実質公債費比率（分子）の構造'!M$53,NA())</f>
        <v>170</v>
      </c>
      <c r="J50" s="181" t="e">
        <f>NA()</f>
        <v>#N/A</v>
      </c>
      <c r="K50" s="181" t="e">
        <f>NA()</f>
        <v>#N/A</v>
      </c>
      <c r="L50" s="181">
        <f>IF(ISNUMBER('実質公債費比率（分子）の構造'!N$53),'実質公債費比率（分子）の構造'!N$53,NA())</f>
        <v>179</v>
      </c>
      <c r="M50" s="181" t="e">
        <f>NA()</f>
        <v>#N/A</v>
      </c>
      <c r="N50" s="181" t="e">
        <f>NA()</f>
        <v>#N/A</v>
      </c>
      <c r="O50" s="181">
        <f>IF(ISNUMBER('実質公債費比率（分子）の構造'!O$53),'実質公債費比率（分子）の構造'!O$53,NA())</f>
        <v>217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5243</v>
      </c>
      <c r="E56" s="180"/>
      <c r="F56" s="180"/>
      <c r="G56" s="180">
        <f>'将来負担比率（分子）の構造'!J$52</f>
        <v>5440</v>
      </c>
      <c r="H56" s="180"/>
      <c r="I56" s="180"/>
      <c r="J56" s="180">
        <f>'将来負担比率（分子）の構造'!K$52</f>
        <v>5395</v>
      </c>
      <c r="K56" s="180"/>
      <c r="L56" s="180"/>
      <c r="M56" s="180">
        <f>'将来負担比率（分子）の構造'!L$52</f>
        <v>5252</v>
      </c>
      <c r="N56" s="180"/>
      <c r="O56" s="180"/>
      <c r="P56" s="180">
        <f>'将来負担比率（分子）の構造'!M$52</f>
        <v>5143</v>
      </c>
    </row>
    <row r="57" spans="1:16" x14ac:dyDescent="0.15">
      <c r="A57" s="180" t="s">
        <v>41</v>
      </c>
      <c r="B57" s="180"/>
      <c r="C57" s="180"/>
      <c r="D57" s="180">
        <f>'将来負担比率（分子）の構造'!I$51</f>
        <v>241</v>
      </c>
      <c r="E57" s="180"/>
      <c r="F57" s="180"/>
      <c r="G57" s="180">
        <f>'将来負担比率（分子）の構造'!J$51</f>
        <v>206</v>
      </c>
      <c r="H57" s="180"/>
      <c r="I57" s="180"/>
      <c r="J57" s="180">
        <f>'将来負担比率（分子）の構造'!K$51</f>
        <v>306</v>
      </c>
      <c r="K57" s="180"/>
      <c r="L57" s="180"/>
      <c r="M57" s="180">
        <f>'将来負担比率（分子）の構造'!L$51</f>
        <v>296</v>
      </c>
      <c r="N57" s="180"/>
      <c r="O57" s="180"/>
      <c r="P57" s="180">
        <f>'将来負担比率（分子）の構造'!M$51</f>
        <v>239</v>
      </c>
    </row>
    <row r="58" spans="1:16" x14ac:dyDescent="0.15">
      <c r="A58" s="180" t="s">
        <v>40</v>
      </c>
      <c r="B58" s="180"/>
      <c r="C58" s="180"/>
      <c r="D58" s="180">
        <f>'将来負担比率（分子）の構造'!I$50</f>
        <v>6987</v>
      </c>
      <c r="E58" s="180"/>
      <c r="F58" s="180"/>
      <c r="G58" s="180">
        <f>'将来負担比率（分子）の構造'!J$50</f>
        <v>7135</v>
      </c>
      <c r="H58" s="180"/>
      <c r="I58" s="180"/>
      <c r="J58" s="180">
        <f>'将来負担比率（分子）の構造'!K$50</f>
        <v>7066</v>
      </c>
      <c r="K58" s="180"/>
      <c r="L58" s="180"/>
      <c r="M58" s="180">
        <f>'将来負担比率（分子）の構造'!L$50</f>
        <v>7189</v>
      </c>
      <c r="N58" s="180"/>
      <c r="O58" s="180"/>
      <c r="P58" s="180">
        <f>'将来負担比率（分子）の構造'!M$50</f>
        <v>7034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794</v>
      </c>
      <c r="C62" s="180"/>
      <c r="D62" s="180"/>
      <c r="E62" s="180">
        <f>'将来負担比率（分子）の構造'!J$45</f>
        <v>937</v>
      </c>
      <c r="F62" s="180"/>
      <c r="G62" s="180"/>
      <c r="H62" s="180">
        <f>'将来負担比率（分子）の構造'!K$45</f>
        <v>859</v>
      </c>
      <c r="I62" s="180"/>
      <c r="J62" s="180"/>
      <c r="K62" s="180">
        <f>'将来負担比率（分子）の構造'!L$45</f>
        <v>477</v>
      </c>
      <c r="L62" s="180"/>
      <c r="M62" s="180"/>
      <c r="N62" s="180">
        <f>'将来負担比率（分子）の構造'!M$45</f>
        <v>342</v>
      </c>
      <c r="O62" s="180"/>
      <c r="P62" s="180"/>
    </row>
    <row r="63" spans="1:16" x14ac:dyDescent="0.15">
      <c r="A63" s="180" t="s">
        <v>33</v>
      </c>
      <c r="B63" s="180">
        <f>'将来負担比率（分子）の構造'!I$44</f>
        <v>196</v>
      </c>
      <c r="C63" s="180"/>
      <c r="D63" s="180"/>
      <c r="E63" s="180">
        <f>'将来負担比率（分子）の構造'!J$44</f>
        <v>160</v>
      </c>
      <c r="F63" s="180"/>
      <c r="G63" s="180"/>
      <c r="H63" s="180">
        <f>'将来負担比率（分子）の構造'!K$44</f>
        <v>132</v>
      </c>
      <c r="I63" s="180"/>
      <c r="J63" s="180"/>
      <c r="K63" s="180">
        <f>'将来負担比率（分子）の構造'!L$44</f>
        <v>120</v>
      </c>
      <c r="L63" s="180"/>
      <c r="M63" s="180"/>
      <c r="N63" s="180">
        <f>'将来負担比率（分子）の構造'!M$44</f>
        <v>106</v>
      </c>
      <c r="O63" s="180"/>
      <c r="P63" s="180"/>
    </row>
    <row r="64" spans="1:16" x14ac:dyDescent="0.15">
      <c r="A64" s="180" t="s">
        <v>32</v>
      </c>
      <c r="B64" s="180">
        <f>'将来負担比率（分子）の構造'!I$43</f>
        <v>142</v>
      </c>
      <c r="C64" s="180"/>
      <c r="D64" s="180"/>
      <c r="E64" s="180">
        <f>'将来負担比率（分子）の構造'!J$43</f>
        <v>122</v>
      </c>
      <c r="F64" s="180"/>
      <c r="G64" s="180"/>
      <c r="H64" s="180">
        <f>'将来負担比率（分子）の構造'!K$43</f>
        <v>113</v>
      </c>
      <c r="I64" s="180"/>
      <c r="J64" s="180"/>
      <c r="K64" s="180">
        <f>'将来負担比率（分子）の構造'!L$43</f>
        <v>88</v>
      </c>
      <c r="L64" s="180"/>
      <c r="M64" s="180"/>
      <c r="N64" s="180">
        <f>'将来負担比率（分子）の構造'!M$43</f>
        <v>52</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6352</v>
      </c>
      <c r="C66" s="180"/>
      <c r="D66" s="180"/>
      <c r="E66" s="180">
        <f>'将来負担比率（分子）の構造'!J$41</f>
        <v>6737</v>
      </c>
      <c r="F66" s="180"/>
      <c r="G66" s="180"/>
      <c r="H66" s="180">
        <f>'将来負担比率（分子）の構造'!K$41</f>
        <v>6713</v>
      </c>
      <c r="I66" s="180"/>
      <c r="J66" s="180"/>
      <c r="K66" s="180">
        <f>'将来負担比率（分子）の構造'!L$41</f>
        <v>6501</v>
      </c>
      <c r="L66" s="180"/>
      <c r="M66" s="180"/>
      <c r="N66" s="180">
        <f>'将来負担比率（分子）の構造'!M$41</f>
        <v>6285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1477</v>
      </c>
      <c r="C72" s="184">
        <f>基金残高に係る経年分析!G55</f>
        <v>1322</v>
      </c>
      <c r="D72" s="184">
        <f>基金残高に係る経年分析!H55</f>
        <v>1199</v>
      </c>
    </row>
    <row r="73" spans="1:16" x14ac:dyDescent="0.15">
      <c r="A73" s="183" t="s">
        <v>77</v>
      </c>
      <c r="B73" s="184">
        <f>基金残高に係る経年分析!F56</f>
        <v>1118</v>
      </c>
      <c r="C73" s="184">
        <f>基金残高に係る経年分析!G56</f>
        <v>1360</v>
      </c>
      <c r="D73" s="184">
        <f>基金残高に係る経年分析!H56</f>
        <v>1476</v>
      </c>
    </row>
    <row r="74" spans="1:16" x14ac:dyDescent="0.15">
      <c r="A74" s="183" t="s">
        <v>78</v>
      </c>
      <c r="B74" s="184">
        <f>基金残高に係る経年分析!F57</f>
        <v>4272</v>
      </c>
      <c r="C74" s="184">
        <f>基金残高に係る経年分析!G57</f>
        <v>4286</v>
      </c>
      <c r="D74" s="184">
        <f>基金残高に係る経年分析!H57</f>
        <v>4108</v>
      </c>
    </row>
  </sheetData>
  <sheetProtection algorithmName="SHA-512" hashValue="v7q4bl0rsii3CVQQ+bVV6yJnAZXAg7qcOEsAP4x06fhxYSew2e1IjA3+37D4YHKHwS7tPxlpMvL/pGqsLwHD4g==" saltValue="pokgNKZDjrSW6UHF7Hso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甲斐 祐輔（新）</cp:lastModifiedBy>
  <cp:lastPrinted>2020-03-23T04:27:38Z</cp:lastPrinted>
  <dcterms:created xsi:type="dcterms:W3CDTF">2020-02-10T06:21:14Z</dcterms:created>
  <dcterms:modified xsi:type="dcterms:W3CDTF">2021-10-08T02:47:56Z</dcterms:modified>
  <cp:category/>
</cp:coreProperties>
</file>